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30" windowWidth="18735" windowHeight="8640" activeTab="1"/>
  </bookViews>
  <sheets>
    <sheet name="PLANTILLA" sheetId="4" r:id="rId1"/>
    <sheet name="Plantilla trimestre" sheetId="42" r:id="rId2"/>
  </sheets>
  <calcPr calcId="125725"/>
</workbook>
</file>

<file path=xl/calcChain.xml><?xml version="1.0" encoding="utf-8"?>
<calcChain xmlns="http://schemas.openxmlformats.org/spreadsheetml/2006/main">
  <c r="X6" i="4"/>
  <c r="X8"/>
  <c r="G6"/>
  <c r="BG36"/>
  <c r="BL36"/>
  <c r="BQ36"/>
  <c r="BZ36" s="1"/>
  <c r="BV36"/>
  <c r="BG35"/>
  <c r="BX35" s="1"/>
  <c r="BL35"/>
  <c r="BY35"/>
  <c r="BQ35"/>
  <c r="BZ35"/>
  <c r="BV35"/>
  <c r="CA35"/>
  <c r="BG34"/>
  <c r="BL34"/>
  <c r="BQ34"/>
  <c r="BZ34" s="1"/>
  <c r="BV34"/>
  <c r="BG33"/>
  <c r="BX33" s="1"/>
  <c r="BL33"/>
  <c r="BY33"/>
  <c r="BQ33"/>
  <c r="BZ33"/>
  <c r="BV33"/>
  <c r="CA33" s="1"/>
  <c r="BG32"/>
  <c r="BL32"/>
  <c r="BQ32"/>
  <c r="BZ32" s="1"/>
  <c r="BV32"/>
  <c r="BG31"/>
  <c r="BX31" s="1"/>
  <c r="BL31"/>
  <c r="BY31"/>
  <c r="BQ31"/>
  <c r="BZ31" s="1"/>
  <c r="BV31"/>
  <c r="CA31" s="1"/>
  <c r="BG30"/>
  <c r="BL30"/>
  <c r="BQ30"/>
  <c r="BZ30" s="1"/>
  <c r="BV30"/>
  <c r="BG29"/>
  <c r="BX29" s="1"/>
  <c r="BL29"/>
  <c r="BY29"/>
  <c r="BQ29"/>
  <c r="BZ29"/>
  <c r="BV29"/>
  <c r="CA29"/>
  <c r="BG28"/>
  <c r="BL28"/>
  <c r="BQ28"/>
  <c r="BZ28" s="1"/>
  <c r="BV28"/>
  <c r="BG27"/>
  <c r="BX27" s="1"/>
  <c r="BL27"/>
  <c r="BY27"/>
  <c r="BQ27"/>
  <c r="BZ27"/>
  <c r="BV27"/>
  <c r="CA27" s="1"/>
  <c r="BG26"/>
  <c r="BL26"/>
  <c r="BQ26"/>
  <c r="BZ26" s="1"/>
  <c r="BV26"/>
  <c r="BG25"/>
  <c r="BX25" s="1"/>
  <c r="BL25"/>
  <c r="BY25"/>
  <c r="BQ25"/>
  <c r="BZ25"/>
  <c r="BV25"/>
  <c r="CA25"/>
  <c r="BG24"/>
  <c r="BL24"/>
  <c r="BQ24"/>
  <c r="BZ24" s="1"/>
  <c r="BV24"/>
  <c r="BG23"/>
  <c r="BX23" s="1"/>
  <c r="BL23"/>
  <c r="BY23"/>
  <c r="BQ23"/>
  <c r="BZ23"/>
  <c r="BV23"/>
  <c r="CA23" s="1"/>
  <c r="BG22"/>
  <c r="BL22"/>
  <c r="BQ22"/>
  <c r="BZ22" s="1"/>
  <c r="BV22"/>
  <c r="BG21"/>
  <c r="BX21" s="1"/>
  <c r="BL21"/>
  <c r="BY21"/>
  <c r="BQ21"/>
  <c r="BZ21"/>
  <c r="BV21"/>
  <c r="CA21"/>
  <c r="BG20"/>
  <c r="BL20"/>
  <c r="BQ20"/>
  <c r="BZ20" s="1"/>
  <c r="BV20"/>
  <c r="BG19"/>
  <c r="BX19" s="1"/>
  <c r="BL19"/>
  <c r="BY19"/>
  <c r="BQ19"/>
  <c r="BZ19"/>
  <c r="BV19"/>
  <c r="CA19" s="1"/>
  <c r="BG18"/>
  <c r="BL18"/>
  <c r="BQ18"/>
  <c r="BZ18" s="1"/>
  <c r="BV18"/>
  <c r="BG17"/>
  <c r="BX17" s="1"/>
  <c r="BL17"/>
  <c r="BY17"/>
  <c r="BQ17"/>
  <c r="BZ17"/>
  <c r="BV17"/>
  <c r="CA17" s="1"/>
  <c r="BG16"/>
  <c r="BL16"/>
  <c r="BQ16"/>
  <c r="BZ16" s="1"/>
  <c r="BV16"/>
  <c r="BG15"/>
  <c r="BX15" s="1"/>
  <c r="BL15"/>
  <c r="BY15"/>
  <c r="BQ15"/>
  <c r="BZ15"/>
  <c r="BV15"/>
  <c r="CA15"/>
  <c r="BG14"/>
  <c r="BL14"/>
  <c r="BQ14"/>
  <c r="BZ14" s="1"/>
  <c r="BV14"/>
  <c r="BG13"/>
  <c r="BX13" s="1"/>
  <c r="BL13"/>
  <c r="BY13"/>
  <c r="BQ13"/>
  <c r="BZ13" s="1"/>
  <c r="BV13"/>
  <c r="CA13" s="1"/>
  <c r="BG12"/>
  <c r="BL12"/>
  <c r="BQ12"/>
  <c r="BZ12" s="1"/>
  <c r="BV12"/>
  <c r="BG11"/>
  <c r="BX11" s="1"/>
  <c r="BL11"/>
  <c r="BY11"/>
  <c r="BQ11"/>
  <c r="BZ11"/>
  <c r="BV11"/>
  <c r="CA11"/>
  <c r="BG10"/>
  <c r="BL10"/>
  <c r="BQ10"/>
  <c r="BZ10" s="1"/>
  <c r="BV10"/>
  <c r="BG9"/>
  <c r="BX9" s="1"/>
  <c r="BL9"/>
  <c r="BY9" s="1"/>
  <c r="BQ9"/>
  <c r="BZ9" s="1"/>
  <c r="BV9"/>
  <c r="CA9" s="1"/>
  <c r="BG8"/>
  <c r="BL8"/>
  <c r="BQ8"/>
  <c r="BV8"/>
  <c r="BG7"/>
  <c r="BL7"/>
  <c r="BY7"/>
  <c r="BQ7"/>
  <c r="BZ7"/>
  <c r="BV7"/>
  <c r="CA7"/>
  <c r="BG6"/>
  <c r="BX6"/>
  <c r="BL6"/>
  <c r="BY6"/>
  <c r="BQ6"/>
  <c r="BZ6" s="1"/>
  <c r="BV6"/>
  <c r="CA6" s="1"/>
  <c r="BR36"/>
  <c r="BH36"/>
  <c r="BW35"/>
  <c r="BR35"/>
  <c r="BM35"/>
  <c r="BH35"/>
  <c r="BR34"/>
  <c r="BH34"/>
  <c r="BW33"/>
  <c r="BR33"/>
  <c r="BM33"/>
  <c r="BH33"/>
  <c r="BR32"/>
  <c r="BH32"/>
  <c r="BW31"/>
  <c r="BR31"/>
  <c r="BM31"/>
  <c r="BH31"/>
  <c r="BR30"/>
  <c r="BH30"/>
  <c r="BW29"/>
  <c r="BR29"/>
  <c r="BM29"/>
  <c r="BH29"/>
  <c r="BR28"/>
  <c r="BH28"/>
  <c r="BW27"/>
  <c r="BR27"/>
  <c r="BM27"/>
  <c r="BH27"/>
  <c r="BR26"/>
  <c r="BH26"/>
  <c r="BW25"/>
  <c r="BR25"/>
  <c r="BM25"/>
  <c r="BH25"/>
  <c r="BR24"/>
  <c r="BH24"/>
  <c r="BW23"/>
  <c r="BR23"/>
  <c r="BM23"/>
  <c r="BH23"/>
  <c r="BR22"/>
  <c r="BH22"/>
  <c r="BW21"/>
  <c r="BR21"/>
  <c r="BM21"/>
  <c r="BH21"/>
  <c r="BR20"/>
  <c r="BH20"/>
  <c r="BW19"/>
  <c r="BR19"/>
  <c r="BM19"/>
  <c r="BH19"/>
  <c r="BR18"/>
  <c r="BH18"/>
  <c r="BW17"/>
  <c r="BR17"/>
  <c r="BM17"/>
  <c r="BH17"/>
  <c r="BR16"/>
  <c r="BH16"/>
  <c r="BW15"/>
  <c r="BR15"/>
  <c r="BM15"/>
  <c r="BH15"/>
  <c r="BR14"/>
  <c r="BH14"/>
  <c r="BW13"/>
  <c r="BR13"/>
  <c r="BM13"/>
  <c r="BH13"/>
  <c r="BR12"/>
  <c r="BH12"/>
  <c r="BW11"/>
  <c r="BR11"/>
  <c r="BM11"/>
  <c r="BH11"/>
  <c r="BR10"/>
  <c r="BH10"/>
  <c r="BW9"/>
  <c r="BR9"/>
  <c r="BM9"/>
  <c r="BH9"/>
  <c r="BR8"/>
  <c r="BH8"/>
  <c r="BW7"/>
  <c r="BR7"/>
  <c r="BM7"/>
  <c r="BH7"/>
  <c r="BW6"/>
  <c r="BR6"/>
  <c r="BM6"/>
  <c r="BH6"/>
  <c r="AG36"/>
  <c r="AX36" s="1"/>
  <c r="AL36"/>
  <c r="AY36" s="1"/>
  <c r="AQ36"/>
  <c r="AZ36" s="1"/>
  <c r="AV36"/>
  <c r="BA36" s="1"/>
  <c r="AG35"/>
  <c r="AX35" s="1"/>
  <c r="AL35"/>
  <c r="AY35" s="1"/>
  <c r="AQ35"/>
  <c r="AZ35" s="1"/>
  <c r="AV35"/>
  <c r="BA35" s="1"/>
  <c r="BB35"/>
  <c r="CE35" s="1"/>
  <c r="AG34"/>
  <c r="AX34" s="1"/>
  <c r="AL34"/>
  <c r="AY34" s="1"/>
  <c r="AQ34"/>
  <c r="AZ34" s="1"/>
  <c r="AV34"/>
  <c r="BA34" s="1"/>
  <c r="AG33"/>
  <c r="AX33" s="1"/>
  <c r="AL33"/>
  <c r="AY33" s="1"/>
  <c r="AQ33"/>
  <c r="AZ33" s="1"/>
  <c r="AV33"/>
  <c r="BA33" s="1"/>
  <c r="BB33"/>
  <c r="CE33" s="1"/>
  <c r="AG32"/>
  <c r="AX32" s="1"/>
  <c r="AL32"/>
  <c r="AY32" s="1"/>
  <c r="AQ32"/>
  <c r="AZ32" s="1"/>
  <c r="AV32"/>
  <c r="BA32" s="1"/>
  <c r="AG31"/>
  <c r="AX31" s="1"/>
  <c r="AL31"/>
  <c r="AY31" s="1"/>
  <c r="AQ31"/>
  <c r="AZ31" s="1"/>
  <c r="AV31"/>
  <c r="BA31" s="1"/>
  <c r="BB31"/>
  <c r="CE31" s="1"/>
  <c r="AG30"/>
  <c r="AX30" s="1"/>
  <c r="AL30"/>
  <c r="AY30" s="1"/>
  <c r="AQ30"/>
  <c r="AZ30" s="1"/>
  <c r="AV30"/>
  <c r="BA30" s="1"/>
  <c r="AG29"/>
  <c r="AX29" s="1"/>
  <c r="AL29"/>
  <c r="AY29" s="1"/>
  <c r="AQ29"/>
  <c r="AZ29" s="1"/>
  <c r="AV29"/>
  <c r="BA29" s="1"/>
  <c r="BB29"/>
  <c r="CE29" s="1"/>
  <c r="AG28"/>
  <c r="AX28" s="1"/>
  <c r="AL28"/>
  <c r="AY28" s="1"/>
  <c r="AQ28"/>
  <c r="AZ28" s="1"/>
  <c r="AV28"/>
  <c r="BA28" s="1"/>
  <c r="AG27"/>
  <c r="AX27" s="1"/>
  <c r="AL27"/>
  <c r="AY27" s="1"/>
  <c r="AQ27"/>
  <c r="AZ27" s="1"/>
  <c r="AV27"/>
  <c r="BA27" s="1"/>
  <c r="BB27"/>
  <c r="CE27" s="1"/>
  <c r="AG26"/>
  <c r="AX26" s="1"/>
  <c r="AL26"/>
  <c r="AY26" s="1"/>
  <c r="AQ26"/>
  <c r="AZ26" s="1"/>
  <c r="AV26"/>
  <c r="BA26" s="1"/>
  <c r="AG25"/>
  <c r="AX25" s="1"/>
  <c r="AL25"/>
  <c r="AY25" s="1"/>
  <c r="AQ25"/>
  <c r="AZ25" s="1"/>
  <c r="AV25"/>
  <c r="BA25" s="1"/>
  <c r="BB25"/>
  <c r="CE25" s="1"/>
  <c r="AG24"/>
  <c r="AX24" s="1"/>
  <c r="AL24"/>
  <c r="AY24" s="1"/>
  <c r="AQ24"/>
  <c r="AZ24" s="1"/>
  <c r="AV24"/>
  <c r="BA24" s="1"/>
  <c r="AG23"/>
  <c r="AX23" s="1"/>
  <c r="AL23"/>
  <c r="AY23" s="1"/>
  <c r="AQ23"/>
  <c r="AZ23" s="1"/>
  <c r="AV23"/>
  <c r="BA23" s="1"/>
  <c r="BB23"/>
  <c r="CE23" s="1"/>
  <c r="AG22"/>
  <c r="AX22" s="1"/>
  <c r="AL22"/>
  <c r="AY22" s="1"/>
  <c r="AQ22"/>
  <c r="AZ22" s="1"/>
  <c r="AV22"/>
  <c r="BA22" s="1"/>
  <c r="AG21"/>
  <c r="AX21" s="1"/>
  <c r="AL21"/>
  <c r="AY21" s="1"/>
  <c r="AQ21"/>
  <c r="AZ21" s="1"/>
  <c r="AV21"/>
  <c r="BA21" s="1"/>
  <c r="BB21"/>
  <c r="CE21" s="1"/>
  <c r="AG20"/>
  <c r="AX20" s="1"/>
  <c r="AL20"/>
  <c r="AY20" s="1"/>
  <c r="AQ20"/>
  <c r="AZ20" s="1"/>
  <c r="AV20"/>
  <c r="BA20" s="1"/>
  <c r="AG19"/>
  <c r="AX19" s="1"/>
  <c r="AL19"/>
  <c r="AY19" s="1"/>
  <c r="AQ19"/>
  <c r="AZ19" s="1"/>
  <c r="AV19"/>
  <c r="BA19" s="1"/>
  <c r="BB19"/>
  <c r="CE19" s="1"/>
  <c r="AG18"/>
  <c r="AX18" s="1"/>
  <c r="AL18"/>
  <c r="AY18" s="1"/>
  <c r="AQ18"/>
  <c r="AZ18" s="1"/>
  <c r="AV18"/>
  <c r="BA18" s="1"/>
  <c r="AG17"/>
  <c r="AX17" s="1"/>
  <c r="AL17"/>
  <c r="AY17" s="1"/>
  <c r="AQ17"/>
  <c r="AZ17" s="1"/>
  <c r="AV17"/>
  <c r="BA17" s="1"/>
  <c r="BB17"/>
  <c r="CE17" s="1"/>
  <c r="AG16"/>
  <c r="AX16" s="1"/>
  <c r="AL16"/>
  <c r="AY16" s="1"/>
  <c r="AQ16"/>
  <c r="AZ16" s="1"/>
  <c r="AV16"/>
  <c r="BA16" s="1"/>
  <c r="AG15"/>
  <c r="AX15" s="1"/>
  <c r="AL15"/>
  <c r="AY15" s="1"/>
  <c r="AQ15"/>
  <c r="AZ15" s="1"/>
  <c r="AV15"/>
  <c r="BA15" s="1"/>
  <c r="BB15"/>
  <c r="CE15" s="1"/>
  <c r="AG14"/>
  <c r="AX14" s="1"/>
  <c r="AL14"/>
  <c r="AY14" s="1"/>
  <c r="AQ14"/>
  <c r="AZ14" s="1"/>
  <c r="AV14"/>
  <c r="BA14" s="1"/>
  <c r="AG13"/>
  <c r="AX13" s="1"/>
  <c r="AL13"/>
  <c r="AY13" s="1"/>
  <c r="AQ13"/>
  <c r="AZ13" s="1"/>
  <c r="AV13"/>
  <c r="BA13" s="1"/>
  <c r="BB13"/>
  <c r="CE13" s="1"/>
  <c r="AG12"/>
  <c r="AX12" s="1"/>
  <c r="AL12"/>
  <c r="AY12" s="1"/>
  <c r="AQ12"/>
  <c r="AZ12" s="1"/>
  <c r="AV12"/>
  <c r="BA12" s="1"/>
  <c r="AG11"/>
  <c r="AX11" s="1"/>
  <c r="AL11"/>
  <c r="AY11" s="1"/>
  <c r="AQ11"/>
  <c r="AZ11" s="1"/>
  <c r="AV11"/>
  <c r="BA11" s="1"/>
  <c r="BB11"/>
  <c r="CE11" s="1"/>
  <c r="AG10"/>
  <c r="AX10" s="1"/>
  <c r="AL10"/>
  <c r="AY10" s="1"/>
  <c r="AQ10"/>
  <c r="AZ10" s="1"/>
  <c r="AV10"/>
  <c r="BA10" s="1"/>
  <c r="AG9"/>
  <c r="AX9" s="1"/>
  <c r="AL9"/>
  <c r="AY9" s="1"/>
  <c r="AQ9"/>
  <c r="AZ9" s="1"/>
  <c r="AV9"/>
  <c r="BA9" s="1"/>
  <c r="BB9"/>
  <c r="CE9" s="1"/>
  <c r="AG8"/>
  <c r="AX8" s="1"/>
  <c r="AL8"/>
  <c r="AY8" s="1"/>
  <c r="AQ8"/>
  <c r="AZ8" s="1"/>
  <c r="AV8"/>
  <c r="BA8" s="1"/>
  <c r="AG7"/>
  <c r="AX7" s="1"/>
  <c r="AL7"/>
  <c r="AY7" s="1"/>
  <c r="AQ7"/>
  <c r="AZ7" s="1"/>
  <c r="AV7"/>
  <c r="BA7" s="1"/>
  <c r="BB7"/>
  <c r="CE7" s="1"/>
  <c r="AG6"/>
  <c r="AX6" s="1"/>
  <c r="AL6"/>
  <c r="AY6" s="1"/>
  <c r="AQ6"/>
  <c r="AZ6" s="1"/>
  <c r="AV6"/>
  <c r="BA6" s="1"/>
  <c r="AT43"/>
  <c r="AU43" s="1"/>
  <c r="AJ43"/>
  <c r="AK43" s="1"/>
  <c r="AE43"/>
  <c r="AF43" s="1"/>
  <c r="AO42"/>
  <c r="AP42" s="1"/>
  <c r="AE42"/>
  <c r="AF42" s="1"/>
  <c r="AO41"/>
  <c r="AP41" s="1"/>
  <c r="AT40"/>
  <c r="AU40" s="1"/>
  <c r="AE40"/>
  <c r="AF40" s="1"/>
  <c r="AO39"/>
  <c r="AP39" s="1"/>
  <c r="AR36"/>
  <c r="AH36"/>
  <c r="AW35"/>
  <c r="AM35"/>
  <c r="AR34"/>
  <c r="AH34"/>
  <c r="AW33"/>
  <c r="AM33"/>
  <c r="AR32"/>
  <c r="AH32"/>
  <c r="AW31"/>
  <c r="AM31"/>
  <c r="AR30"/>
  <c r="AH30"/>
  <c r="AW29"/>
  <c r="AM29"/>
  <c r="AR28"/>
  <c r="AH28"/>
  <c r="AW27"/>
  <c r="AM27"/>
  <c r="AR26"/>
  <c r="AH26"/>
  <c r="AW25"/>
  <c r="AM25"/>
  <c r="AR24"/>
  <c r="AH24"/>
  <c r="AW23"/>
  <c r="AM23"/>
  <c r="AR22"/>
  <c r="AH22"/>
  <c r="AW21"/>
  <c r="AM21"/>
  <c r="AR20"/>
  <c r="AH20"/>
  <c r="AW19"/>
  <c r="AM19"/>
  <c r="AR18"/>
  <c r="AH18"/>
  <c r="AW17"/>
  <c r="AM17"/>
  <c r="AR16"/>
  <c r="AH16"/>
  <c r="AW15"/>
  <c r="AM15"/>
  <c r="AR14"/>
  <c r="AH14"/>
  <c r="AW13"/>
  <c r="AM13"/>
  <c r="AR12"/>
  <c r="AH12"/>
  <c r="AW11"/>
  <c r="AM11"/>
  <c r="AR10"/>
  <c r="AH10"/>
  <c r="AW9"/>
  <c r="AM9"/>
  <c r="AR8"/>
  <c r="AH8"/>
  <c r="AW7"/>
  <c r="AM7"/>
  <c r="AR6"/>
  <c r="AH6"/>
  <c r="G36"/>
  <c r="L36"/>
  <c r="Y36" s="1"/>
  <c r="Q36"/>
  <c r="Z36" s="1"/>
  <c r="V36"/>
  <c r="G35"/>
  <c r="X35" s="1"/>
  <c r="L35"/>
  <c r="Y35" s="1"/>
  <c r="Q35"/>
  <c r="Z35" s="1"/>
  <c r="V35"/>
  <c r="W35" s="1"/>
  <c r="AA35" s="1"/>
  <c r="G34"/>
  <c r="L34"/>
  <c r="Y34" s="1"/>
  <c r="Q34"/>
  <c r="V34"/>
  <c r="G33"/>
  <c r="L33"/>
  <c r="Q33"/>
  <c r="V33"/>
  <c r="W33" s="1"/>
  <c r="AA33" s="1"/>
  <c r="G32"/>
  <c r="X32" s="1"/>
  <c r="L32"/>
  <c r="Y32"/>
  <c r="Q32"/>
  <c r="Z32"/>
  <c r="V32"/>
  <c r="G31"/>
  <c r="L31"/>
  <c r="Y31"/>
  <c r="Q31"/>
  <c r="Z31"/>
  <c r="V31"/>
  <c r="W31"/>
  <c r="AA31" s="1"/>
  <c r="G30"/>
  <c r="L30"/>
  <c r="Y30" s="1"/>
  <c r="Q30"/>
  <c r="V30"/>
  <c r="G29"/>
  <c r="L29"/>
  <c r="Q29"/>
  <c r="V29"/>
  <c r="W29" s="1"/>
  <c r="AA29" s="1"/>
  <c r="G28"/>
  <c r="X28" s="1"/>
  <c r="L28"/>
  <c r="Y28" s="1"/>
  <c r="Q28"/>
  <c r="Z28" s="1"/>
  <c r="V28"/>
  <c r="G27"/>
  <c r="X27" s="1"/>
  <c r="L27"/>
  <c r="Y27" s="1"/>
  <c r="Q27"/>
  <c r="Z27" s="1"/>
  <c r="V27"/>
  <c r="W27" s="1"/>
  <c r="AA27" s="1"/>
  <c r="G26"/>
  <c r="L26"/>
  <c r="Y26" s="1"/>
  <c r="Q26"/>
  <c r="V26"/>
  <c r="G25"/>
  <c r="L25"/>
  <c r="Q25"/>
  <c r="Z25" s="1"/>
  <c r="V25"/>
  <c r="W25" s="1"/>
  <c r="AA25" s="1"/>
  <c r="G24"/>
  <c r="X24" s="1"/>
  <c r="L24"/>
  <c r="Y24"/>
  <c r="Q24"/>
  <c r="Z24"/>
  <c r="V24"/>
  <c r="G23"/>
  <c r="X23" s="1"/>
  <c r="L23"/>
  <c r="Y23"/>
  <c r="Q23"/>
  <c r="Z23"/>
  <c r="V23"/>
  <c r="W23"/>
  <c r="AA23" s="1"/>
  <c r="G22"/>
  <c r="L22"/>
  <c r="Y22" s="1"/>
  <c r="Q22"/>
  <c r="V22"/>
  <c r="G21"/>
  <c r="L21"/>
  <c r="Q21"/>
  <c r="V21"/>
  <c r="W21" s="1"/>
  <c r="AA21" s="1"/>
  <c r="G20"/>
  <c r="X20" s="1"/>
  <c r="L20"/>
  <c r="Y20" s="1"/>
  <c r="Q20"/>
  <c r="Z20" s="1"/>
  <c r="V20"/>
  <c r="G19"/>
  <c r="L19"/>
  <c r="Y19" s="1"/>
  <c r="Q19"/>
  <c r="Z19" s="1"/>
  <c r="V19"/>
  <c r="W19" s="1"/>
  <c r="AA19" s="1"/>
  <c r="G18"/>
  <c r="L18"/>
  <c r="Y18" s="1"/>
  <c r="Q18"/>
  <c r="Z18" s="1"/>
  <c r="V18"/>
  <c r="G17"/>
  <c r="L17"/>
  <c r="Q17"/>
  <c r="V17"/>
  <c r="W17" s="1"/>
  <c r="AA17" s="1"/>
  <c r="G16"/>
  <c r="L16"/>
  <c r="Y16"/>
  <c r="Q16"/>
  <c r="Z16"/>
  <c r="V16"/>
  <c r="G15"/>
  <c r="L15"/>
  <c r="Y15"/>
  <c r="Q15"/>
  <c r="Z15"/>
  <c r="V15"/>
  <c r="W15"/>
  <c r="AA15" s="1"/>
  <c r="G14"/>
  <c r="L14"/>
  <c r="Y14" s="1"/>
  <c r="Q14"/>
  <c r="Z14" s="1"/>
  <c r="V14"/>
  <c r="G13"/>
  <c r="L13"/>
  <c r="Q13"/>
  <c r="Z13" s="1"/>
  <c r="V13"/>
  <c r="W13" s="1"/>
  <c r="AA13" s="1"/>
  <c r="G12"/>
  <c r="L12"/>
  <c r="Y12" s="1"/>
  <c r="Q12"/>
  <c r="Z12" s="1"/>
  <c r="V12"/>
  <c r="G11"/>
  <c r="L11"/>
  <c r="Y11" s="1"/>
  <c r="Q11"/>
  <c r="Z11" s="1"/>
  <c r="V11"/>
  <c r="W11" s="1"/>
  <c r="AA11" s="1"/>
  <c r="G10"/>
  <c r="L10"/>
  <c r="Y10" s="1"/>
  <c r="Q10"/>
  <c r="Z10" s="1"/>
  <c r="V10"/>
  <c r="G9"/>
  <c r="L9"/>
  <c r="Q9"/>
  <c r="Z9" s="1"/>
  <c r="V9"/>
  <c r="W9" s="1"/>
  <c r="AA9" s="1"/>
  <c r="G8"/>
  <c r="L8"/>
  <c r="Q8"/>
  <c r="V8"/>
  <c r="G7"/>
  <c r="L7"/>
  <c r="Y7" s="1"/>
  <c r="Q7"/>
  <c r="Z7" s="1"/>
  <c r="V7"/>
  <c r="W7" s="1"/>
  <c r="AA7" s="1"/>
  <c r="L6"/>
  <c r="J43" s="1"/>
  <c r="K43" s="1"/>
  <c r="Q6"/>
  <c r="Z6"/>
  <c r="V6"/>
  <c r="T43"/>
  <c r="U43" s="1"/>
  <c r="T39"/>
  <c r="U39" s="1"/>
  <c r="J39"/>
  <c r="K39" s="1"/>
  <c r="W36"/>
  <c r="AA36" s="1"/>
  <c r="W34"/>
  <c r="AA34" s="1"/>
  <c r="W32"/>
  <c r="AA32" s="1"/>
  <c r="W30"/>
  <c r="AA30" s="1"/>
  <c r="W28"/>
  <c r="AA28" s="1"/>
  <c r="W26"/>
  <c r="AA26" s="1"/>
  <c r="W24"/>
  <c r="AA24" s="1"/>
  <c r="W22"/>
  <c r="AA22" s="1"/>
  <c r="W20"/>
  <c r="AA20" s="1"/>
  <c r="W18"/>
  <c r="AA18" s="1"/>
  <c r="W16"/>
  <c r="AA16" s="1"/>
  <c r="W14"/>
  <c r="AA14" s="1"/>
  <c r="W12"/>
  <c r="AA12" s="1"/>
  <c r="W10"/>
  <c r="AA10" s="1"/>
  <c r="W8"/>
  <c r="AA8" s="1"/>
  <c r="W6"/>
  <c r="AA6" s="1"/>
  <c r="M35"/>
  <c r="M31"/>
  <c r="M27"/>
  <c r="M23"/>
  <c r="M19"/>
  <c r="M15"/>
  <c r="M11"/>
  <c r="M7"/>
  <c r="R16"/>
  <c r="R15"/>
  <c r="R14"/>
  <c r="H14"/>
  <c r="R13"/>
  <c r="H13"/>
  <c r="G26" i="42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27"/>
  <c r="H27"/>
  <c r="G28"/>
  <c r="H28"/>
  <c r="G29"/>
  <c r="H29"/>
  <c r="G30"/>
  <c r="H30"/>
  <c r="G31"/>
  <c r="H31"/>
  <c r="G32"/>
  <c r="H32"/>
  <c r="G33"/>
  <c r="H33"/>
  <c r="G4"/>
  <c r="H4"/>
  <c r="H18" i="4"/>
  <c r="R19"/>
  <c r="H10"/>
  <c r="H8"/>
  <c r="R24"/>
  <c r="R25"/>
  <c r="R27"/>
  <c r="R31"/>
  <c r="H35"/>
  <c r="H28"/>
  <c r="H34"/>
  <c r="H30"/>
  <c r="H20"/>
  <c r="R20"/>
  <c r="H22"/>
  <c r="H32"/>
  <c r="R32"/>
  <c r="H23"/>
  <c r="R23"/>
  <c r="H33"/>
  <c r="E43"/>
  <c r="E40"/>
  <c r="F40" s="1"/>
  <c r="H21"/>
  <c r="R11"/>
  <c r="R28"/>
  <c r="H26"/>
  <c r="R35"/>
  <c r="R6"/>
  <c r="R9"/>
  <c r="R7"/>
  <c r="R12"/>
  <c r="H29"/>
  <c r="H27"/>
  <c r="H25"/>
  <c r="H24"/>
  <c r="H9"/>
  <c r="R8"/>
  <c r="H17"/>
  <c r="R36"/>
  <c r="R10"/>
  <c r="R18"/>
  <c r="F43"/>
  <c r="AB6"/>
  <c r="X7"/>
  <c r="X9"/>
  <c r="AB9"/>
  <c r="X10"/>
  <c r="AB10"/>
  <c r="AC10" s="1"/>
  <c r="AB11"/>
  <c r="CD11" s="1"/>
  <c r="AB12"/>
  <c r="AC12" s="1"/>
  <c r="X13"/>
  <c r="AB13"/>
  <c r="CD13" s="1"/>
  <c r="X14"/>
  <c r="AB14"/>
  <c r="AC14" s="1"/>
  <c r="AB15"/>
  <c r="AC15" s="1"/>
  <c r="AB16"/>
  <c r="AC16" s="1"/>
  <c r="X17"/>
  <c r="AB17"/>
  <c r="AC17" s="1"/>
  <c r="X18"/>
  <c r="AB18"/>
  <c r="CD18" s="1"/>
  <c r="AB19"/>
  <c r="AC19" s="1"/>
  <c r="AB20"/>
  <c r="CD20" s="1"/>
  <c r="X21"/>
  <c r="AB21"/>
  <c r="X22"/>
  <c r="AB22"/>
  <c r="AC22" s="1"/>
  <c r="AB23"/>
  <c r="AC23" s="1"/>
  <c r="AB24"/>
  <c r="X25"/>
  <c r="AB25"/>
  <c r="CD25" s="1"/>
  <c r="X26"/>
  <c r="AB26"/>
  <c r="AC26" s="1"/>
  <c r="AB27"/>
  <c r="AB28"/>
  <c r="X29"/>
  <c r="AB29"/>
  <c r="X30"/>
  <c r="AB30"/>
  <c r="AC30" s="1"/>
  <c r="AB31"/>
  <c r="AB32"/>
  <c r="X33"/>
  <c r="AB33"/>
  <c r="AC33" s="1"/>
  <c r="X34"/>
  <c r="AB34"/>
  <c r="CD34" s="1"/>
  <c r="AB35"/>
  <c r="AB36"/>
  <c r="CD36" s="1"/>
  <c r="CB7"/>
  <c r="BX8"/>
  <c r="CB8"/>
  <c r="CF8" s="1"/>
  <c r="CB9"/>
  <c r="CF9" s="1"/>
  <c r="BX10"/>
  <c r="CB10"/>
  <c r="CF10" s="1"/>
  <c r="CB11"/>
  <c r="CF11" s="1"/>
  <c r="BX12"/>
  <c r="CB12"/>
  <c r="CF12" s="1"/>
  <c r="CB13"/>
  <c r="CF13" s="1"/>
  <c r="BX14"/>
  <c r="CB14"/>
  <c r="CF14" s="1"/>
  <c r="CB15"/>
  <c r="CF15" s="1"/>
  <c r="BX16"/>
  <c r="CB16"/>
  <c r="CF16" s="1"/>
  <c r="CB17"/>
  <c r="CF17" s="1"/>
  <c r="BX18"/>
  <c r="CB18"/>
  <c r="CF18" s="1"/>
  <c r="CB19"/>
  <c r="CF19" s="1"/>
  <c r="BX20"/>
  <c r="CB20"/>
  <c r="CF20" s="1"/>
  <c r="CB21"/>
  <c r="CF21" s="1"/>
  <c r="BX22"/>
  <c r="CB22"/>
  <c r="CF22" s="1"/>
  <c r="CB23"/>
  <c r="CF23" s="1"/>
  <c r="BX24"/>
  <c r="CB24"/>
  <c r="CF24" s="1"/>
  <c r="CB25"/>
  <c r="CF25" s="1"/>
  <c r="BX26"/>
  <c r="CB26"/>
  <c r="CF26" s="1"/>
  <c r="CB27"/>
  <c r="CF27" s="1"/>
  <c r="BX28"/>
  <c r="CB28"/>
  <c r="CF28" s="1"/>
  <c r="CB29"/>
  <c r="CF29" s="1"/>
  <c r="BX30"/>
  <c r="CB30"/>
  <c r="CF30" s="1"/>
  <c r="CB31"/>
  <c r="CF31" s="1"/>
  <c r="BX32"/>
  <c r="CB32"/>
  <c r="CF32" s="1"/>
  <c r="CB33"/>
  <c r="CF33" s="1"/>
  <c r="BX34"/>
  <c r="CB34"/>
  <c r="CF34" s="1"/>
  <c r="CB35"/>
  <c r="CF35" s="1"/>
  <c r="BX36"/>
  <c r="CB36"/>
  <c r="CF36" s="1"/>
  <c r="M10"/>
  <c r="M12"/>
  <c r="M14"/>
  <c r="M16"/>
  <c r="M18"/>
  <c r="M20"/>
  <c r="M22"/>
  <c r="M24"/>
  <c r="M26"/>
  <c r="M28"/>
  <c r="M30"/>
  <c r="M32"/>
  <c r="M34"/>
  <c r="M36"/>
  <c r="AM6"/>
  <c r="AW6"/>
  <c r="AH7"/>
  <c r="AR7"/>
  <c r="BC7"/>
  <c r="AM8"/>
  <c r="AW8"/>
  <c r="AH9"/>
  <c r="AR9"/>
  <c r="BC9"/>
  <c r="AM10"/>
  <c r="AW10"/>
  <c r="AH11"/>
  <c r="AR11"/>
  <c r="BC11"/>
  <c r="AM12"/>
  <c r="AW12"/>
  <c r="AH13"/>
  <c r="AR13"/>
  <c r="BC13"/>
  <c r="AM14"/>
  <c r="AW14"/>
  <c r="AH15"/>
  <c r="AR15"/>
  <c r="BC15"/>
  <c r="AM16"/>
  <c r="AW16"/>
  <c r="AH17"/>
  <c r="AR17"/>
  <c r="BC17"/>
  <c r="AM18"/>
  <c r="AW18"/>
  <c r="AH19"/>
  <c r="AR19"/>
  <c r="BC19"/>
  <c r="AM20"/>
  <c r="AW20"/>
  <c r="AH21"/>
  <c r="AR21"/>
  <c r="BC21"/>
  <c r="AM22"/>
  <c r="AW22"/>
  <c r="AH23"/>
  <c r="AR23"/>
  <c r="BC23"/>
  <c r="AM24"/>
  <c r="AW24"/>
  <c r="AH25"/>
  <c r="AR25"/>
  <c r="BC25"/>
  <c r="AM26"/>
  <c r="AW26"/>
  <c r="AH27"/>
  <c r="AR27"/>
  <c r="BC27"/>
  <c r="AM28"/>
  <c r="AW28"/>
  <c r="AH29"/>
  <c r="AR29"/>
  <c r="BC29"/>
  <c r="AM30"/>
  <c r="AW30"/>
  <c r="AH31"/>
  <c r="AR31"/>
  <c r="BC31"/>
  <c r="AM32"/>
  <c r="AW32"/>
  <c r="AH33"/>
  <c r="AR33"/>
  <c r="BC33"/>
  <c r="AM34"/>
  <c r="AW34"/>
  <c r="AH35"/>
  <c r="AR35"/>
  <c r="BC35"/>
  <c r="AM36"/>
  <c r="AW36"/>
  <c r="BB6"/>
  <c r="BC6" s="1"/>
  <c r="BB8"/>
  <c r="CE8" s="1"/>
  <c r="BB10"/>
  <c r="BC10" s="1"/>
  <c r="BB12"/>
  <c r="CE12" s="1"/>
  <c r="BB14"/>
  <c r="CE14" s="1"/>
  <c r="BB16"/>
  <c r="BC16" s="1"/>
  <c r="BB18"/>
  <c r="CE18" s="1"/>
  <c r="BB20"/>
  <c r="BC20" s="1"/>
  <c r="BB22"/>
  <c r="CE22" s="1"/>
  <c r="BB24"/>
  <c r="BB26"/>
  <c r="CE26" s="1"/>
  <c r="BB28"/>
  <c r="CE28" s="1"/>
  <c r="BB30"/>
  <c r="BC30" s="1"/>
  <c r="BB32"/>
  <c r="CE32" s="1"/>
  <c r="BB34"/>
  <c r="BC34" s="1"/>
  <c r="BB36"/>
  <c r="BC36" s="1"/>
  <c r="CB6"/>
  <c r="CF6" s="1"/>
  <c r="CE34"/>
  <c r="BC18"/>
  <c r="CE6"/>
  <c r="AC6"/>
  <c r="CC33"/>
  <c r="CC29"/>
  <c r="CC25"/>
  <c r="CC23"/>
  <c r="CC21"/>
  <c r="CC20"/>
  <c r="CC17"/>
  <c r="CC15"/>
  <c r="CC13"/>
  <c r="CC12"/>
  <c r="CC9"/>
  <c r="CC7"/>
  <c r="AC36"/>
  <c r="AC31"/>
  <c r="CD29"/>
  <c r="AC27"/>
  <c r="AC20"/>
  <c r="AC18"/>
  <c r="CD17"/>
  <c r="CD16"/>
  <c r="CD15"/>
  <c r="CG13"/>
  <c r="CH13" s="1"/>
  <c r="AC11"/>
  <c r="CG11"/>
  <c r="CH11" s="1"/>
  <c r="AC9"/>
  <c r="CD9"/>
  <c r="CG9"/>
  <c r="CH9" s="1"/>
  <c r="CC28" l="1"/>
  <c r="CC31"/>
  <c r="CC36"/>
  <c r="CG19"/>
  <c r="CH19" s="1"/>
  <c r="CG23"/>
  <c r="CH23" s="1"/>
  <c r="CC8"/>
  <c r="CC11"/>
  <c r="CC16"/>
  <c r="CC19"/>
  <c r="CC24"/>
  <c r="CC27"/>
  <c r="CC32"/>
  <c r="CC35"/>
  <c r="CC6"/>
  <c r="CC10"/>
  <c r="CC14"/>
  <c r="CC18"/>
  <c r="CC22"/>
  <c r="CC26"/>
  <c r="CC30"/>
  <c r="CC34"/>
  <c r="CE10"/>
  <c r="BC26"/>
  <c r="CG14"/>
  <c r="CH14" s="1"/>
  <c r="CG26"/>
  <c r="CH26" s="1"/>
  <c r="BC14"/>
  <c r="BC22"/>
  <c r="CE30"/>
  <c r="CG10"/>
  <c r="CH10" s="1"/>
  <c r="CD10"/>
  <c r="AC13"/>
  <c r="CD22"/>
  <c r="CG30"/>
  <c r="CH30" s="1"/>
  <c r="CG33"/>
  <c r="CH33" s="1"/>
  <c r="AC34"/>
  <c r="CG6"/>
  <c r="CH6" s="1"/>
  <c r="T41"/>
  <c r="U41" s="1"/>
  <c r="AE39"/>
  <c r="AF39" s="1"/>
  <c r="AJ39"/>
  <c r="AK39" s="1"/>
  <c r="AT39"/>
  <c r="AU39" s="1"/>
  <c r="AJ40"/>
  <c r="AK40" s="1"/>
  <c r="AO40"/>
  <c r="AP40" s="1"/>
  <c r="AE41"/>
  <c r="AF41" s="1"/>
  <c r="AJ41"/>
  <c r="AK41" s="1"/>
  <c r="AT41"/>
  <c r="AU41" s="1"/>
  <c r="AJ42"/>
  <c r="AK42" s="1"/>
  <c r="AT42"/>
  <c r="AU42" s="1"/>
  <c r="AO43"/>
  <c r="AP43" s="1"/>
  <c r="BC24"/>
  <c r="CE24"/>
  <c r="CF7"/>
  <c r="AC35"/>
  <c r="CG35"/>
  <c r="CH35" s="1"/>
  <c r="CG31"/>
  <c r="CH31" s="1"/>
  <c r="CD31"/>
  <c r="CG27"/>
  <c r="CH27" s="1"/>
  <c r="CD27"/>
  <c r="J42"/>
  <c r="K42" s="1"/>
  <c r="J40"/>
  <c r="K40" s="1"/>
  <c r="M6"/>
  <c r="Y6"/>
  <c r="Y8"/>
  <c r="M8"/>
  <c r="Y13"/>
  <c r="M13"/>
  <c r="H15"/>
  <c r="X15"/>
  <c r="H16"/>
  <c r="X16"/>
  <c r="Z17"/>
  <c r="R17"/>
  <c r="Y21"/>
  <c r="M21"/>
  <c r="Z26"/>
  <c r="R26"/>
  <c r="Y29"/>
  <c r="M29"/>
  <c r="H31"/>
  <c r="X31"/>
  <c r="Z33"/>
  <c r="R33"/>
  <c r="Z34"/>
  <c r="R34"/>
  <c r="BE43"/>
  <c r="BF43" s="1"/>
  <c r="BE42"/>
  <c r="BF42" s="1"/>
  <c r="BE41"/>
  <c r="BF41" s="1"/>
  <c r="BE40"/>
  <c r="BF40" s="1"/>
  <c r="BE39"/>
  <c r="BF39" s="1"/>
  <c r="BX7"/>
  <c r="BZ8"/>
  <c r="BO43"/>
  <c r="BP43" s="1"/>
  <c r="BO42"/>
  <c r="BP42" s="1"/>
  <c r="BO41"/>
  <c r="BP41" s="1"/>
  <c r="BO40"/>
  <c r="BP40" s="1"/>
  <c r="BO39"/>
  <c r="BP39" s="1"/>
  <c r="CA10"/>
  <c r="BW10"/>
  <c r="BY10"/>
  <c r="BM10"/>
  <c r="CA14"/>
  <c r="BZ42" s="1"/>
  <c r="CA42" s="1"/>
  <c r="BW14"/>
  <c r="BY14"/>
  <c r="BM14"/>
  <c r="CA18"/>
  <c r="BW18"/>
  <c r="BY18"/>
  <c r="BM18"/>
  <c r="CA22"/>
  <c r="BW22"/>
  <c r="BY22"/>
  <c r="BM22"/>
  <c r="CA26"/>
  <c r="BW26"/>
  <c r="BY26"/>
  <c r="BM26"/>
  <c r="CA30"/>
  <c r="BW30"/>
  <c r="BY30"/>
  <c r="BM30"/>
  <c r="CA34"/>
  <c r="BW34"/>
  <c r="BY34"/>
  <c r="BM34"/>
  <c r="BC8"/>
  <c r="AZ43"/>
  <c r="BA43" s="1"/>
  <c r="CD32"/>
  <c r="AC32"/>
  <c r="CG29"/>
  <c r="CH29" s="1"/>
  <c r="AC29"/>
  <c r="AC28"/>
  <c r="CD28"/>
  <c r="CG25"/>
  <c r="CH25" s="1"/>
  <c r="AC25"/>
  <c r="AC24"/>
  <c r="CD24"/>
  <c r="AC21"/>
  <c r="CG21"/>
  <c r="CH21" s="1"/>
  <c r="H7"/>
  <c r="AB7"/>
  <c r="Z8"/>
  <c r="O40"/>
  <c r="P40" s="1"/>
  <c r="Y9"/>
  <c r="M9"/>
  <c r="H11"/>
  <c r="X11"/>
  <c r="H12"/>
  <c r="X12"/>
  <c r="Y17"/>
  <c r="M17"/>
  <c r="H19"/>
  <c r="X19"/>
  <c r="Z21"/>
  <c r="R21"/>
  <c r="Z22"/>
  <c r="R22"/>
  <c r="Y25"/>
  <c r="M25"/>
  <c r="Z29"/>
  <c r="R29"/>
  <c r="Z30"/>
  <c r="R30"/>
  <c r="Y33"/>
  <c r="M33"/>
  <c r="H36"/>
  <c r="X36"/>
  <c r="CA8"/>
  <c r="BT43"/>
  <c r="BU43" s="1"/>
  <c r="BT42"/>
  <c r="BU42" s="1"/>
  <c r="BT41"/>
  <c r="BU41" s="1"/>
  <c r="BT40"/>
  <c r="BU40" s="1"/>
  <c r="BT39"/>
  <c r="BU39" s="1"/>
  <c r="BW8"/>
  <c r="BY8"/>
  <c r="BJ43"/>
  <c r="BK43" s="1"/>
  <c r="BJ42"/>
  <c r="BK42" s="1"/>
  <c r="BJ41"/>
  <c r="BK41" s="1"/>
  <c r="BJ40"/>
  <c r="BK40" s="1"/>
  <c r="BJ39"/>
  <c r="BK39" s="1"/>
  <c r="BM8"/>
  <c r="CA12"/>
  <c r="BW12"/>
  <c r="BY12"/>
  <c r="BM12"/>
  <c r="CA16"/>
  <c r="BW16"/>
  <c r="BY16"/>
  <c r="BM16"/>
  <c r="CA20"/>
  <c r="BW20"/>
  <c r="BY20"/>
  <c r="BM20"/>
  <c r="CA24"/>
  <c r="BW24"/>
  <c r="BY24"/>
  <c r="BM24"/>
  <c r="CA28"/>
  <c r="BW28"/>
  <c r="BY28"/>
  <c r="BM28"/>
  <c r="CA32"/>
  <c r="BW32"/>
  <c r="BY32"/>
  <c r="BM32"/>
  <c r="CA36"/>
  <c r="BW36"/>
  <c r="BY36"/>
  <c r="BM36"/>
  <c r="E39"/>
  <c r="F39" s="1"/>
  <c r="E41"/>
  <c r="F41" s="1"/>
  <c r="E42"/>
  <c r="F42" s="1"/>
  <c r="H6"/>
  <c r="J41"/>
  <c r="K41" s="1"/>
  <c r="O42"/>
  <c r="P42" s="1"/>
  <c r="T40"/>
  <c r="U40" s="1"/>
  <c r="T42"/>
  <c r="U42" s="1"/>
  <c r="CG20"/>
  <c r="CH20" s="1"/>
  <c r="CG32"/>
  <c r="CH32" s="1"/>
  <c r="AZ39"/>
  <c r="BA39" s="1"/>
  <c r="CE16"/>
  <c r="BC32"/>
  <c r="AZ41"/>
  <c r="BA41" s="1"/>
  <c r="CG12"/>
  <c r="CH12" s="1"/>
  <c r="BC12"/>
  <c r="CE20"/>
  <c r="BC28"/>
  <c r="CE36"/>
  <c r="AZ40"/>
  <c r="BA40" s="1"/>
  <c r="AZ42"/>
  <c r="BA42" s="1"/>
  <c r="CG34"/>
  <c r="CH34" s="1"/>
  <c r="CG22"/>
  <c r="CH22" s="1"/>
  <c r="CG18"/>
  <c r="CH18" s="1"/>
  <c r="CG16"/>
  <c r="CH16" s="1"/>
  <c r="CG36"/>
  <c r="CH36" s="1"/>
  <c r="CD12"/>
  <c r="CD14"/>
  <c r="CG15"/>
  <c r="CH15" s="1"/>
  <c r="CG17"/>
  <c r="CH17" s="1"/>
  <c r="CD19"/>
  <c r="CD21"/>
  <c r="CD23"/>
  <c r="CG24"/>
  <c r="CH24" s="1"/>
  <c r="CD26"/>
  <c r="CG28"/>
  <c r="CH28" s="1"/>
  <c r="CD30"/>
  <c r="CD33"/>
  <c r="CD35"/>
  <c r="AB8"/>
  <c r="O39"/>
  <c r="P39" s="1"/>
  <c r="O41"/>
  <c r="P41" s="1"/>
  <c r="O43"/>
  <c r="P43" s="1"/>
  <c r="BZ39" l="1"/>
  <c r="CA39" s="1"/>
  <c r="BZ41"/>
  <c r="CA41" s="1"/>
  <c r="BZ43"/>
  <c r="CA43" s="1"/>
  <c r="AC7"/>
  <c r="CG7"/>
  <c r="CH7" s="1"/>
  <c r="CD7"/>
  <c r="BZ40"/>
  <c r="CA40" s="1"/>
  <c r="Z39"/>
  <c r="AA39" s="1"/>
  <c r="CD8"/>
  <c r="Z41"/>
  <c r="AA41" s="1"/>
  <c r="CG8"/>
  <c r="Z43"/>
  <c r="AA43" s="1"/>
  <c r="Z42"/>
  <c r="AA42" s="1"/>
  <c r="Z40"/>
  <c r="AA40" s="1"/>
  <c r="AC8"/>
  <c r="CH8" l="1"/>
  <c r="CE40"/>
  <c r="CF40" s="1"/>
  <c r="CE42"/>
  <c r="CF42" s="1"/>
  <c r="CE39"/>
  <c r="CF39" s="1"/>
  <c r="CE41"/>
  <c r="CF41" s="1"/>
  <c r="CE43"/>
  <c r="CF43" s="1"/>
</calcChain>
</file>

<file path=xl/comments1.xml><?xml version="1.0" encoding="utf-8"?>
<comments xmlns="http://schemas.openxmlformats.org/spreadsheetml/2006/main">
  <authors>
    <author>Almudena</author>
  </authors>
  <commentList>
    <comment ref="D5" authorId="0">
      <text>
        <r>
          <rPr>
            <sz val="16"/>
            <color indexed="81"/>
            <rFont val="Tahoma"/>
            <family val="2"/>
          </rPr>
          <t>PUNTUADOS 0-10
Representa el 60% de la nota</t>
        </r>
      </text>
    </comment>
    <comment ref="E5" authorId="0">
      <text>
        <r>
          <rPr>
            <sz val="20"/>
            <color indexed="81"/>
            <rFont val="Tahoma"/>
            <family val="2"/>
          </rPr>
          <t>PUNTUADOS DE 0-5
Representa el 20% de la nota</t>
        </r>
      </text>
    </comment>
    <comment ref="F5" authorId="0">
      <text>
        <r>
          <rPr>
            <b/>
            <sz val="18"/>
            <color indexed="81"/>
            <rFont val="Tahoma"/>
            <family val="2"/>
          </rPr>
          <t>PUNTUADOS DE 0-2
Representa el 20% de la nota</t>
        </r>
      </text>
    </comment>
  </commentList>
</comments>
</file>

<file path=xl/sharedStrings.xml><?xml version="1.0" encoding="utf-8"?>
<sst xmlns="http://schemas.openxmlformats.org/spreadsheetml/2006/main" count="219" uniqueCount="34">
  <si>
    <t>ALUMNO</t>
  </si>
  <si>
    <t>C</t>
  </si>
  <si>
    <t>P</t>
  </si>
  <si>
    <t>A</t>
  </si>
  <si>
    <t>TEMA 1</t>
  </si>
  <si>
    <t>TEMA 2</t>
  </si>
  <si>
    <t>N</t>
  </si>
  <si>
    <t>TOTAL</t>
  </si>
  <si>
    <t>NOTAS</t>
  </si>
  <si>
    <t>EVA</t>
  </si>
  <si>
    <t>NOTA</t>
  </si>
  <si>
    <t>BIEN</t>
  </si>
  <si>
    <t>INS</t>
  </si>
  <si>
    <t>SOB</t>
  </si>
  <si>
    <t>SUF</t>
  </si>
  <si>
    <t>EVALUACIÓN TRIMESTRAL</t>
  </si>
  <si>
    <t>NOTA1</t>
  </si>
  <si>
    <t>NOT</t>
  </si>
  <si>
    <t>N.T.1</t>
  </si>
  <si>
    <t>N.T.2</t>
  </si>
  <si>
    <t>%</t>
  </si>
  <si>
    <t>TEMA 8</t>
  </si>
  <si>
    <t>TEMA 3</t>
  </si>
  <si>
    <t>TEMA 4</t>
  </si>
  <si>
    <t>TEMA 9</t>
  </si>
  <si>
    <t>TEMA 10</t>
  </si>
  <si>
    <t>TEMA 11</t>
  </si>
  <si>
    <t>EVALUACIÓN FINAL</t>
  </si>
  <si>
    <t>FINAL</t>
  </si>
  <si>
    <t>NOTA 2</t>
  </si>
  <si>
    <t>TEMA 5</t>
  </si>
  <si>
    <t>TEMA 6</t>
  </si>
  <si>
    <t>TEMA 7</t>
  </si>
  <si>
    <t>TEMA 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</si>
</sst>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sz val="16"/>
      <color indexed="81"/>
      <name val="Tahoma"/>
      <family val="2"/>
    </font>
    <font>
      <b/>
      <sz val="18"/>
      <color indexed="81"/>
      <name val="Tahoma"/>
      <family val="2"/>
    </font>
    <font>
      <sz val="2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/>
    <xf numFmtId="0" fontId="3" fillId="5" borderId="8" xfId="0" applyFont="1" applyFill="1" applyBorder="1" applyAlignment="1">
      <alignment horizontal="center"/>
    </xf>
    <xf numFmtId="2" fontId="4" fillId="7" borderId="9" xfId="0" applyNumberFormat="1" applyFont="1" applyFill="1" applyBorder="1" applyAlignment="1">
      <alignment horizontal="left" vertical="center"/>
    </xf>
    <xf numFmtId="1" fontId="0" fillId="7" borderId="10" xfId="0" applyNumberFormat="1" applyFill="1" applyBorder="1" applyAlignment="1">
      <alignment horizontal="center" vertical="center"/>
    </xf>
    <xf numFmtId="2" fontId="4" fillId="7" borderId="11" xfId="0" applyNumberFormat="1" applyFont="1" applyFill="1" applyBorder="1" applyAlignment="1">
      <alignment horizontal="left" vertical="center"/>
    </xf>
    <xf numFmtId="1" fontId="0" fillId="7" borderId="12" xfId="0" applyNumberFormat="1" applyFill="1" applyBorder="1" applyAlignment="1">
      <alignment horizontal="center" vertical="center"/>
    </xf>
    <xf numFmtId="2" fontId="4" fillId="7" borderId="13" xfId="0" applyNumberFormat="1" applyFont="1" applyFill="1" applyBorder="1" applyAlignment="1">
      <alignment horizontal="left" vertical="center"/>
    </xf>
    <xf numFmtId="1" fontId="0" fillId="7" borderId="14" xfId="0" applyNumberForma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0" fillId="0" borderId="17" xfId="0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3" fillId="4" borderId="3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2" fontId="1" fillId="7" borderId="11" xfId="0" applyNumberFormat="1" applyFont="1" applyFill="1" applyBorder="1"/>
    <xf numFmtId="9" fontId="0" fillId="7" borderId="10" xfId="0" applyNumberForma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2" fontId="1" fillId="2" borderId="2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4" fillId="6" borderId="24" xfId="0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0" fillId="0" borderId="17" xfId="0" applyBorder="1"/>
    <xf numFmtId="2" fontId="4" fillId="6" borderId="26" xfId="0" applyNumberFormat="1" applyFont="1" applyFill="1" applyBorder="1"/>
    <xf numFmtId="2" fontId="4" fillId="6" borderId="27" xfId="0" applyNumberFormat="1" applyFont="1" applyFill="1" applyBorder="1"/>
    <xf numFmtId="2" fontId="4" fillId="6" borderId="28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2" fontId="1" fillId="9" borderId="24" xfId="0" applyNumberFormat="1" applyFont="1" applyFill="1" applyBorder="1" applyAlignment="1">
      <alignment horizontal="center"/>
    </xf>
    <xf numFmtId="2" fontId="1" fillId="9" borderId="19" xfId="0" applyNumberFormat="1" applyFont="1" applyFill="1" applyBorder="1" applyAlignment="1">
      <alignment horizontal="center"/>
    </xf>
    <xf numFmtId="2" fontId="1" fillId="9" borderId="21" xfId="0" applyNumberFormat="1" applyFont="1" applyFill="1" applyBorder="1" applyAlignment="1">
      <alignment horizontal="center"/>
    </xf>
    <xf numFmtId="2" fontId="1" fillId="9" borderId="29" xfId="0" applyNumberFormat="1" applyFont="1" applyFill="1" applyBorder="1"/>
    <xf numFmtId="2" fontId="1" fillId="9" borderId="19" xfId="0" applyNumberFormat="1" applyFont="1" applyFill="1" applyBorder="1"/>
    <xf numFmtId="2" fontId="1" fillId="9" borderId="30" xfId="0" applyNumberFormat="1" applyFont="1" applyFill="1" applyBorder="1"/>
    <xf numFmtId="2" fontId="1" fillId="7" borderId="19" xfId="0" applyNumberFormat="1" applyFont="1" applyFill="1" applyBorder="1"/>
    <xf numFmtId="2" fontId="1" fillId="7" borderId="21" xfId="0" applyNumberFormat="1" applyFont="1" applyFill="1" applyBorder="1"/>
    <xf numFmtId="2" fontId="1" fillId="9" borderId="25" xfId="0" applyNumberFormat="1" applyFont="1" applyFill="1" applyBorder="1" applyAlignment="1">
      <alignment horizontal="center"/>
    </xf>
    <xf numFmtId="2" fontId="1" fillId="9" borderId="20" xfId="0" applyNumberFormat="1" applyFont="1" applyFill="1" applyBorder="1" applyAlignment="1">
      <alignment horizontal="center"/>
    </xf>
    <xf numFmtId="2" fontId="1" fillId="9" borderId="12" xfId="0" applyNumberFormat="1" applyFont="1" applyFill="1" applyBorder="1" applyAlignment="1">
      <alignment horizontal="center"/>
    </xf>
    <xf numFmtId="2" fontId="1" fillId="9" borderId="11" xfId="0" applyNumberFormat="1" applyFont="1" applyFill="1" applyBorder="1"/>
    <xf numFmtId="2" fontId="1" fillId="9" borderId="20" xfId="0" applyNumberFormat="1" applyFont="1" applyFill="1" applyBorder="1"/>
    <xf numFmtId="2" fontId="1" fillId="9" borderId="31" xfId="0" applyNumberFormat="1" applyFont="1" applyFill="1" applyBorder="1"/>
    <xf numFmtId="2" fontId="1" fillId="7" borderId="20" xfId="0" applyNumberFormat="1" applyFont="1" applyFill="1" applyBorder="1"/>
    <xf numFmtId="2" fontId="1" fillId="7" borderId="12" xfId="0" applyNumberFormat="1" applyFont="1" applyFill="1" applyBorder="1"/>
    <xf numFmtId="2" fontId="1" fillId="9" borderId="32" xfId="0" applyNumberFormat="1" applyFont="1" applyFill="1" applyBorder="1" applyAlignment="1">
      <alignment horizontal="center"/>
    </xf>
    <xf numFmtId="2" fontId="1" fillId="9" borderId="33" xfId="0" applyNumberFormat="1" applyFont="1" applyFill="1" applyBorder="1" applyAlignment="1">
      <alignment horizontal="center"/>
    </xf>
    <xf numFmtId="2" fontId="1" fillId="9" borderId="14" xfId="0" applyNumberFormat="1" applyFont="1" applyFill="1" applyBorder="1" applyAlignment="1">
      <alignment horizontal="center"/>
    </xf>
    <xf numFmtId="2" fontId="1" fillId="9" borderId="13" xfId="0" applyNumberFormat="1" applyFont="1" applyFill="1" applyBorder="1"/>
    <xf numFmtId="2" fontId="1" fillId="9" borderId="33" xfId="0" applyNumberFormat="1" applyFont="1" applyFill="1" applyBorder="1"/>
    <xf numFmtId="2" fontId="1" fillId="9" borderId="34" xfId="0" applyNumberFormat="1" applyFont="1" applyFill="1" applyBorder="1"/>
    <xf numFmtId="2" fontId="1" fillId="7" borderId="13" xfId="0" applyNumberFormat="1" applyFont="1" applyFill="1" applyBorder="1"/>
    <xf numFmtId="2" fontId="1" fillId="7" borderId="33" xfId="0" applyNumberFormat="1" applyFont="1" applyFill="1" applyBorder="1"/>
    <xf numFmtId="2" fontId="1" fillId="7" borderId="14" xfId="0" applyNumberFormat="1" applyFont="1" applyFill="1" applyBorder="1"/>
    <xf numFmtId="2" fontId="1" fillId="17" borderId="20" xfId="0" applyNumberFormat="1" applyFont="1" applyFill="1" applyBorder="1" applyAlignment="1">
      <alignment horizontal="center"/>
    </xf>
    <xf numFmtId="2" fontId="1" fillId="18" borderId="20" xfId="0" applyNumberFormat="1" applyFont="1" applyFill="1" applyBorder="1" applyAlignment="1">
      <alignment horizontal="center"/>
    </xf>
    <xf numFmtId="2" fontId="1" fillId="18" borderId="19" xfId="0" applyNumberFormat="1" applyFont="1" applyFill="1" applyBorder="1" applyAlignment="1">
      <alignment horizontal="center"/>
    </xf>
    <xf numFmtId="2" fontId="1" fillId="18" borderId="33" xfId="0" applyNumberFormat="1" applyFont="1" applyFill="1" applyBorder="1" applyAlignment="1">
      <alignment horizontal="center"/>
    </xf>
    <xf numFmtId="2" fontId="1" fillId="19" borderId="20" xfId="0" applyNumberFormat="1" applyFont="1" applyFill="1" applyBorder="1" applyAlignment="1">
      <alignment horizontal="center"/>
    </xf>
    <xf numFmtId="2" fontId="1" fillId="19" borderId="11" xfId="0" applyNumberFormat="1" applyFont="1" applyFill="1" applyBorder="1"/>
    <xf numFmtId="2" fontId="1" fillId="19" borderId="20" xfId="0" applyNumberFormat="1" applyFont="1" applyFill="1" applyBorder="1"/>
    <xf numFmtId="2" fontId="1" fillId="19" borderId="12" xfId="0" applyNumberFormat="1" applyFont="1" applyFill="1" applyBorder="1"/>
    <xf numFmtId="2" fontId="1" fillId="19" borderId="33" xfId="0" applyNumberFormat="1" applyFont="1" applyFill="1" applyBorder="1" applyAlignment="1">
      <alignment horizontal="center"/>
    </xf>
    <xf numFmtId="2" fontId="1" fillId="19" borderId="13" xfId="0" applyNumberFormat="1" applyFont="1" applyFill="1" applyBorder="1"/>
    <xf numFmtId="2" fontId="1" fillId="19" borderId="33" xfId="0" applyNumberFormat="1" applyFont="1" applyFill="1" applyBorder="1"/>
    <xf numFmtId="2" fontId="1" fillId="19" borderId="14" xfId="0" applyNumberFormat="1" applyFont="1" applyFill="1" applyBorder="1"/>
    <xf numFmtId="2" fontId="1" fillId="20" borderId="25" xfId="0" applyNumberFormat="1" applyFont="1" applyFill="1" applyBorder="1" applyAlignment="1">
      <alignment horizontal="center"/>
    </xf>
    <xf numFmtId="2" fontId="1" fillId="20" borderId="20" xfId="0" applyNumberFormat="1" applyFont="1" applyFill="1" applyBorder="1" applyAlignment="1">
      <alignment horizontal="center"/>
    </xf>
    <xf numFmtId="2" fontId="1" fillId="20" borderId="12" xfId="0" applyNumberFormat="1" applyFont="1" applyFill="1" applyBorder="1" applyAlignment="1">
      <alignment horizontal="center"/>
    </xf>
    <xf numFmtId="2" fontId="1" fillId="20" borderId="11" xfId="0" applyNumberFormat="1" applyFont="1" applyFill="1" applyBorder="1"/>
    <xf numFmtId="2" fontId="1" fillId="20" borderId="20" xfId="0" applyNumberFormat="1" applyFont="1" applyFill="1" applyBorder="1"/>
    <xf numFmtId="2" fontId="1" fillId="20" borderId="31" xfId="0" applyNumberFormat="1" applyFont="1" applyFill="1" applyBorder="1"/>
    <xf numFmtId="2" fontId="1" fillId="20" borderId="32" xfId="0" applyNumberFormat="1" applyFont="1" applyFill="1" applyBorder="1" applyAlignment="1">
      <alignment horizontal="center"/>
    </xf>
    <xf numFmtId="2" fontId="1" fillId="20" borderId="33" xfId="0" applyNumberFormat="1" applyFont="1" applyFill="1" applyBorder="1" applyAlignment="1">
      <alignment horizontal="center"/>
    </xf>
    <xf numFmtId="2" fontId="1" fillId="20" borderId="14" xfId="0" applyNumberFormat="1" applyFont="1" applyFill="1" applyBorder="1" applyAlignment="1">
      <alignment horizontal="center"/>
    </xf>
    <xf numFmtId="2" fontId="1" fillId="20" borderId="13" xfId="0" applyNumberFormat="1" applyFont="1" applyFill="1" applyBorder="1"/>
    <xf numFmtId="2" fontId="1" fillId="20" borderId="33" xfId="0" applyNumberFormat="1" applyFont="1" applyFill="1" applyBorder="1"/>
    <xf numFmtId="2" fontId="1" fillId="20" borderId="34" xfId="0" applyNumberFormat="1" applyFont="1" applyFill="1" applyBorder="1"/>
    <xf numFmtId="2" fontId="1" fillId="20" borderId="24" xfId="0" applyNumberFormat="1" applyFont="1" applyFill="1" applyBorder="1" applyAlignment="1">
      <alignment horizontal="center"/>
    </xf>
    <xf numFmtId="2" fontId="1" fillId="20" borderId="19" xfId="0" applyNumberFormat="1" applyFont="1" applyFill="1" applyBorder="1" applyAlignment="1">
      <alignment horizontal="center"/>
    </xf>
    <xf numFmtId="2" fontId="1" fillId="20" borderId="21" xfId="0" applyNumberFormat="1" applyFont="1" applyFill="1" applyBorder="1" applyAlignment="1">
      <alignment horizontal="center"/>
    </xf>
    <xf numFmtId="2" fontId="1" fillId="20" borderId="29" xfId="0" applyNumberFormat="1" applyFont="1" applyFill="1" applyBorder="1"/>
    <xf numFmtId="2" fontId="1" fillId="20" borderId="19" xfId="0" applyNumberFormat="1" applyFont="1" applyFill="1" applyBorder="1"/>
    <xf numFmtId="2" fontId="1" fillId="20" borderId="30" xfId="0" applyNumberFormat="1" applyFont="1" applyFill="1" applyBorder="1"/>
    <xf numFmtId="0" fontId="3" fillId="21" borderId="1" xfId="0" applyFont="1" applyFill="1" applyBorder="1" applyAlignment="1">
      <alignment horizontal="center"/>
    </xf>
    <xf numFmtId="2" fontId="1" fillId="19" borderId="29" xfId="0" applyNumberFormat="1" applyFont="1" applyFill="1" applyBorder="1"/>
    <xf numFmtId="2" fontId="1" fillId="19" borderId="19" xfId="0" applyNumberFormat="1" applyFont="1" applyFill="1" applyBorder="1"/>
    <xf numFmtId="2" fontId="1" fillId="19" borderId="19" xfId="0" applyNumberFormat="1" applyFont="1" applyFill="1" applyBorder="1" applyAlignment="1">
      <alignment horizontal="center"/>
    </xf>
    <xf numFmtId="2" fontId="1" fillId="19" borderId="21" xfId="0" applyNumberFormat="1" applyFont="1" applyFill="1" applyBorder="1"/>
    <xf numFmtId="2" fontId="1" fillId="15" borderId="24" xfId="0" applyNumberFormat="1" applyFont="1" applyFill="1" applyBorder="1" applyAlignment="1">
      <alignment horizontal="center"/>
    </xf>
    <xf numFmtId="2" fontId="1" fillId="15" borderId="19" xfId="0" applyNumberFormat="1" applyFont="1" applyFill="1" applyBorder="1" applyAlignment="1">
      <alignment horizontal="center"/>
    </xf>
    <xf numFmtId="2" fontId="1" fillId="15" borderId="21" xfId="0" applyNumberFormat="1" applyFont="1" applyFill="1" applyBorder="1" applyAlignment="1">
      <alignment horizontal="center"/>
    </xf>
    <xf numFmtId="2" fontId="1" fillId="15" borderId="29" xfId="0" applyNumberFormat="1" applyFont="1" applyFill="1" applyBorder="1"/>
    <xf numFmtId="2" fontId="1" fillId="15" borderId="19" xfId="0" applyNumberFormat="1" applyFont="1" applyFill="1" applyBorder="1"/>
    <xf numFmtId="2" fontId="1" fillId="15" borderId="30" xfId="0" applyNumberFormat="1" applyFont="1" applyFill="1" applyBorder="1"/>
    <xf numFmtId="2" fontId="1" fillId="15" borderId="21" xfId="0" applyNumberFormat="1" applyFont="1" applyFill="1" applyBorder="1"/>
    <xf numFmtId="2" fontId="1" fillId="15" borderId="25" xfId="0" applyNumberFormat="1" applyFont="1" applyFill="1" applyBorder="1" applyAlignment="1">
      <alignment horizontal="center"/>
    </xf>
    <xf numFmtId="2" fontId="1" fillId="15" borderId="20" xfId="0" applyNumberFormat="1" applyFont="1" applyFill="1" applyBorder="1" applyAlignment="1">
      <alignment horizontal="center"/>
    </xf>
    <xf numFmtId="2" fontId="1" fillId="15" borderId="12" xfId="0" applyNumberFormat="1" applyFont="1" applyFill="1" applyBorder="1" applyAlignment="1">
      <alignment horizontal="center"/>
    </xf>
    <xf numFmtId="2" fontId="1" fillId="15" borderId="11" xfId="0" applyNumberFormat="1" applyFont="1" applyFill="1" applyBorder="1"/>
    <xf numFmtId="2" fontId="1" fillId="15" borderId="20" xfId="0" applyNumberFormat="1" applyFont="1" applyFill="1" applyBorder="1"/>
    <xf numFmtId="2" fontId="1" fillId="15" borderId="31" xfId="0" applyNumberFormat="1" applyFont="1" applyFill="1" applyBorder="1"/>
    <xf numFmtId="2" fontId="1" fillId="15" borderId="12" xfId="0" applyNumberFormat="1" applyFont="1" applyFill="1" applyBorder="1"/>
    <xf numFmtId="2" fontId="1" fillId="15" borderId="32" xfId="0" applyNumberFormat="1" applyFont="1" applyFill="1" applyBorder="1" applyAlignment="1">
      <alignment horizontal="center"/>
    </xf>
    <xf numFmtId="2" fontId="1" fillId="15" borderId="33" xfId="0" applyNumberFormat="1" applyFont="1" applyFill="1" applyBorder="1" applyAlignment="1">
      <alignment horizontal="center"/>
    </xf>
    <xf numFmtId="2" fontId="1" fillId="15" borderId="14" xfId="0" applyNumberFormat="1" applyFont="1" applyFill="1" applyBorder="1" applyAlignment="1">
      <alignment horizontal="center"/>
    </xf>
    <xf numFmtId="2" fontId="1" fillId="15" borderId="13" xfId="0" applyNumberFormat="1" applyFont="1" applyFill="1" applyBorder="1"/>
    <xf numFmtId="2" fontId="1" fillId="15" borderId="33" xfId="0" applyNumberFormat="1" applyFont="1" applyFill="1" applyBorder="1"/>
    <xf numFmtId="2" fontId="1" fillId="15" borderId="34" xfId="0" applyNumberFormat="1" applyFont="1" applyFill="1" applyBorder="1"/>
    <xf numFmtId="2" fontId="1" fillId="15" borderId="14" xfId="0" applyNumberFormat="1" applyFont="1" applyFill="1" applyBorder="1"/>
    <xf numFmtId="2" fontId="1" fillId="17" borderId="24" xfId="0" applyNumberFormat="1" applyFont="1" applyFill="1" applyBorder="1"/>
    <xf numFmtId="2" fontId="1" fillId="17" borderId="19" xfId="0" applyNumberFormat="1" applyFont="1" applyFill="1" applyBorder="1"/>
    <xf numFmtId="2" fontId="1" fillId="17" borderId="19" xfId="0" applyNumberFormat="1" applyFont="1" applyFill="1" applyBorder="1" applyAlignment="1">
      <alignment horizontal="center"/>
    </xf>
    <xf numFmtId="2" fontId="1" fillId="17" borderId="21" xfId="0" applyNumberFormat="1" applyFont="1" applyFill="1" applyBorder="1" applyAlignment="1">
      <alignment horizontal="center"/>
    </xf>
    <xf numFmtId="2" fontId="1" fillId="17" borderId="25" xfId="0" applyNumberFormat="1" applyFont="1" applyFill="1" applyBorder="1"/>
    <xf numFmtId="2" fontId="1" fillId="17" borderId="20" xfId="0" applyNumberFormat="1" applyFont="1" applyFill="1" applyBorder="1"/>
    <xf numFmtId="2" fontId="1" fillId="17" borderId="12" xfId="0" applyNumberFormat="1" applyFont="1" applyFill="1" applyBorder="1" applyAlignment="1">
      <alignment horizontal="center"/>
    </xf>
    <xf numFmtId="2" fontId="1" fillId="17" borderId="32" xfId="0" applyNumberFormat="1" applyFont="1" applyFill="1" applyBorder="1"/>
    <xf numFmtId="2" fontId="1" fillId="17" borderId="33" xfId="0" applyNumberFormat="1" applyFont="1" applyFill="1" applyBorder="1"/>
    <xf numFmtId="2" fontId="1" fillId="17" borderId="33" xfId="0" applyNumberFormat="1" applyFont="1" applyFill="1" applyBorder="1" applyAlignment="1">
      <alignment horizontal="center"/>
    </xf>
    <xf numFmtId="2" fontId="1" fillId="17" borderId="14" xfId="0" applyNumberFormat="1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35" xfId="0" applyFont="1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3" fillId="20" borderId="22" xfId="0" applyFont="1" applyFill="1" applyBorder="1" applyAlignment="1">
      <alignment horizontal="center"/>
    </xf>
    <xf numFmtId="0" fontId="3" fillId="20" borderId="35" xfId="0" applyFont="1" applyFill="1" applyBorder="1" applyAlignment="1">
      <alignment horizontal="center"/>
    </xf>
    <xf numFmtId="0" fontId="3" fillId="20" borderId="23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3" fillId="19" borderId="36" xfId="0" applyFont="1" applyFill="1" applyBorder="1" applyAlignment="1">
      <alignment horizontal="center"/>
    </xf>
    <xf numFmtId="0" fontId="1" fillId="15" borderId="22" xfId="0" applyFont="1" applyFill="1" applyBorder="1" applyAlignment="1">
      <alignment horizontal="center"/>
    </xf>
    <xf numFmtId="0" fontId="1" fillId="15" borderId="35" xfId="0" applyFont="1" applyFill="1" applyBorder="1" applyAlignment="1">
      <alignment horizontal="center"/>
    </xf>
    <xf numFmtId="0" fontId="1" fillId="15" borderId="2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6" borderId="35" xfId="0" applyFont="1" applyFill="1" applyBorder="1" applyAlignment="1">
      <alignment horizontal="center"/>
    </xf>
    <xf numFmtId="0" fontId="3" fillId="16" borderId="23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3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2" defaultTableStyle="TableStyleMedium9" defaultPivotStyle="PivotStyleLight16">
    <tableStyle name="Estilo de tabla dinámica 1" table="0" count="0"/>
    <tableStyle name="Estilo de tabla dinámica 2" table="0" count="0"/>
  </tableStyles>
  <colors>
    <mruColors>
      <color rgb="FFFF00FF"/>
      <color rgb="FFFF99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H45"/>
  <sheetViews>
    <sheetView zoomScale="55" zoomScaleNormal="55" workbookViewId="0">
      <pane xSplit="3" ySplit="4" topLeftCell="D32" activePane="bottomRight" state="frozen"/>
      <selection pane="topRight" activeCell="D1" sqref="D1"/>
      <selection pane="bottomLeft" activeCell="A3" sqref="A3"/>
      <selection pane="bottomRight" activeCell="I21" sqref="I21"/>
    </sheetView>
  </sheetViews>
  <sheetFormatPr baseColWidth="10" defaultColWidth="7.42578125" defaultRowHeight="15"/>
  <cols>
    <col min="1" max="1" width="7.42578125" customWidth="1"/>
    <col min="2" max="2" width="4.28515625" bestFit="1" customWidth="1"/>
    <col min="3" max="3" width="11.42578125" bestFit="1" customWidth="1"/>
    <col min="4" max="4" width="9.5703125" bestFit="1" customWidth="1"/>
    <col min="5" max="5" width="9.140625" bestFit="1" customWidth="1"/>
    <col min="6" max="6" width="4.85546875" bestFit="1" customWidth="1"/>
    <col min="7" max="7" width="7.28515625" bestFit="1" customWidth="1"/>
    <col min="8" max="8" width="6.85546875" bestFit="1" customWidth="1"/>
    <col min="9" max="9" width="9.5703125" bestFit="1" customWidth="1"/>
    <col min="10" max="10" width="9.140625" bestFit="1" customWidth="1"/>
    <col min="11" max="11" width="5.5703125" bestFit="1" customWidth="1"/>
    <col min="12" max="13" width="6.85546875" bestFit="1" customWidth="1"/>
    <col min="14" max="14" width="9.5703125" bestFit="1" customWidth="1"/>
    <col min="15" max="15" width="9.140625" bestFit="1" customWidth="1"/>
    <col min="16" max="16" width="6.28515625" bestFit="1" customWidth="1"/>
    <col min="17" max="17" width="7.140625" bestFit="1" customWidth="1"/>
    <col min="18" max="18" width="8.28515625" bestFit="1" customWidth="1"/>
    <col min="19" max="19" width="9.5703125" bestFit="1" customWidth="1"/>
    <col min="20" max="20" width="9.140625" bestFit="1" customWidth="1"/>
    <col min="21" max="21" width="5.5703125" bestFit="1" customWidth="1"/>
    <col min="22" max="23" width="6.85546875" bestFit="1" customWidth="1"/>
    <col min="24" max="24" width="5.5703125" bestFit="1" customWidth="1"/>
    <col min="25" max="25" width="9.5703125" bestFit="1" customWidth="1"/>
    <col min="26" max="26" width="9.140625" bestFit="1" customWidth="1"/>
    <col min="27" max="27" width="6.42578125" customWidth="1"/>
    <col min="28" max="29" width="6.85546875" bestFit="1" customWidth="1"/>
    <col min="30" max="30" width="9.5703125" bestFit="1" customWidth="1"/>
    <col min="31" max="31" width="9.140625" bestFit="1" customWidth="1"/>
    <col min="32" max="32" width="5.5703125" bestFit="1" customWidth="1"/>
    <col min="33" max="34" width="6.85546875" bestFit="1" customWidth="1"/>
    <col min="35" max="35" width="9.5703125" bestFit="1" customWidth="1"/>
    <col min="36" max="36" width="9.140625" bestFit="1" customWidth="1"/>
    <col min="37" max="37" width="5.5703125" bestFit="1" customWidth="1"/>
    <col min="38" max="39" width="6.85546875" bestFit="1" customWidth="1"/>
    <col min="40" max="40" width="9.5703125" bestFit="1" customWidth="1"/>
    <col min="41" max="41" width="9.140625" bestFit="1" customWidth="1"/>
    <col min="42" max="42" width="5.5703125" bestFit="1" customWidth="1"/>
    <col min="43" max="44" width="6.85546875" bestFit="1" customWidth="1"/>
    <col min="45" max="45" width="9.5703125" bestFit="1" customWidth="1"/>
    <col min="46" max="46" width="9.140625" bestFit="1" customWidth="1"/>
    <col min="47" max="47" width="5.5703125" bestFit="1" customWidth="1"/>
    <col min="48" max="49" width="6.85546875" bestFit="1" customWidth="1"/>
    <col min="50" max="50" width="4.85546875" bestFit="1" customWidth="1"/>
    <col min="51" max="51" width="9.5703125" bestFit="1" customWidth="1"/>
    <col min="52" max="52" width="9.140625" bestFit="1" customWidth="1"/>
    <col min="53" max="53" width="5.5703125" bestFit="1" customWidth="1"/>
    <col min="54" max="54" width="7.5703125" customWidth="1"/>
    <col min="55" max="55" width="6.85546875" bestFit="1" customWidth="1"/>
    <col min="56" max="56" width="9.5703125" bestFit="1" customWidth="1"/>
    <col min="57" max="57" width="9.140625" bestFit="1" customWidth="1"/>
    <col min="58" max="58" width="5.5703125" bestFit="1" customWidth="1"/>
    <col min="59" max="59" width="6.28515625" bestFit="1" customWidth="1"/>
    <col min="60" max="60" width="7.42578125" bestFit="1" customWidth="1"/>
    <col min="61" max="61" width="9.5703125" bestFit="1" customWidth="1"/>
    <col min="62" max="62" width="9.140625" bestFit="1" customWidth="1"/>
    <col min="63" max="63" width="5.5703125" bestFit="1" customWidth="1"/>
    <col min="64" max="65" width="6.85546875" bestFit="1" customWidth="1"/>
    <col min="66" max="66" width="9.5703125" bestFit="1" customWidth="1"/>
    <col min="67" max="67" width="9.140625" bestFit="1" customWidth="1"/>
    <col min="68" max="68" width="5.5703125" bestFit="1" customWidth="1"/>
    <col min="69" max="70" width="6.85546875" bestFit="1" customWidth="1"/>
    <col min="71" max="71" width="9.5703125" bestFit="1" customWidth="1"/>
    <col min="72" max="72" width="9.140625" bestFit="1" customWidth="1"/>
    <col min="73" max="73" width="5.5703125" bestFit="1" customWidth="1"/>
    <col min="74" max="75" width="6.85546875" bestFit="1" customWidth="1"/>
    <col min="76" max="76" width="4.85546875" bestFit="1" customWidth="1"/>
    <col min="77" max="77" width="9.5703125" bestFit="1" customWidth="1"/>
    <col min="78" max="78" width="9.140625" bestFit="1" customWidth="1"/>
    <col min="79" max="79" width="5.5703125" bestFit="1" customWidth="1"/>
    <col min="80" max="81" width="6.85546875" bestFit="1" customWidth="1"/>
    <col min="82" max="82" width="9.5703125" bestFit="1" customWidth="1"/>
    <col min="83" max="83" width="9.140625" bestFit="1" customWidth="1"/>
    <col min="84" max="84" width="5.5703125" bestFit="1" customWidth="1"/>
    <col min="85" max="86" width="6.85546875" bestFit="1" customWidth="1"/>
  </cols>
  <sheetData>
    <row r="3" spans="1:86" ht="15.75" thickBot="1"/>
    <row r="4" spans="1:86" ht="15.75" thickBot="1">
      <c r="A4" s="19"/>
      <c r="B4" s="20"/>
      <c r="C4" s="20"/>
      <c r="D4" s="140" t="s">
        <v>4</v>
      </c>
      <c r="E4" s="141"/>
      <c r="F4" s="141"/>
      <c r="G4" s="141"/>
      <c r="H4" s="142"/>
      <c r="I4" s="140" t="s">
        <v>5</v>
      </c>
      <c r="J4" s="141"/>
      <c r="K4" s="141"/>
      <c r="L4" s="141"/>
      <c r="M4" s="142"/>
      <c r="N4" s="140" t="s">
        <v>22</v>
      </c>
      <c r="O4" s="141"/>
      <c r="P4" s="141"/>
      <c r="Q4" s="141"/>
      <c r="R4" s="142"/>
      <c r="S4" s="140" t="s">
        <v>23</v>
      </c>
      <c r="T4" s="141"/>
      <c r="U4" s="141"/>
      <c r="V4" s="141"/>
      <c r="W4" s="142"/>
      <c r="X4" s="152" t="s">
        <v>15</v>
      </c>
      <c r="Y4" s="153"/>
      <c r="Z4" s="153"/>
      <c r="AA4" s="153"/>
      <c r="AB4" s="153"/>
      <c r="AC4" s="154"/>
      <c r="AD4" s="143" t="s">
        <v>30</v>
      </c>
      <c r="AE4" s="144"/>
      <c r="AF4" s="144"/>
      <c r="AG4" s="144"/>
      <c r="AH4" s="145"/>
      <c r="AI4" s="143" t="s">
        <v>31</v>
      </c>
      <c r="AJ4" s="144"/>
      <c r="AK4" s="144"/>
      <c r="AL4" s="144"/>
      <c r="AM4" s="145"/>
      <c r="AN4" s="143" t="s">
        <v>32</v>
      </c>
      <c r="AO4" s="144"/>
      <c r="AP4" s="144"/>
      <c r="AQ4" s="144"/>
      <c r="AR4" s="145"/>
      <c r="AS4" s="143" t="s">
        <v>21</v>
      </c>
      <c r="AT4" s="144"/>
      <c r="AU4" s="144"/>
      <c r="AV4" s="144"/>
      <c r="AW4" s="145"/>
      <c r="AX4" s="146" t="s">
        <v>15</v>
      </c>
      <c r="AY4" s="147"/>
      <c r="AZ4" s="147"/>
      <c r="BA4" s="147"/>
      <c r="BB4" s="147"/>
      <c r="BC4" s="148"/>
      <c r="BD4" s="149" t="s">
        <v>24</v>
      </c>
      <c r="BE4" s="150"/>
      <c r="BF4" s="150"/>
      <c r="BG4" s="150"/>
      <c r="BH4" s="151"/>
      <c r="BI4" s="149" t="s">
        <v>25</v>
      </c>
      <c r="BJ4" s="150"/>
      <c r="BK4" s="150"/>
      <c r="BL4" s="150"/>
      <c r="BM4" s="151"/>
      <c r="BN4" s="149" t="s">
        <v>26</v>
      </c>
      <c r="BO4" s="150"/>
      <c r="BP4" s="150"/>
      <c r="BQ4" s="150"/>
      <c r="BR4" s="151"/>
      <c r="BS4" s="149" t="s">
        <v>33</v>
      </c>
      <c r="BT4" s="150"/>
      <c r="BU4" s="150"/>
      <c r="BV4" s="150"/>
      <c r="BW4" s="151"/>
      <c r="BX4" s="158" t="s">
        <v>15</v>
      </c>
      <c r="BY4" s="159"/>
      <c r="BZ4" s="159"/>
      <c r="CA4" s="159"/>
      <c r="CB4" s="159"/>
      <c r="CC4" s="160"/>
      <c r="CD4" s="155" t="s">
        <v>27</v>
      </c>
      <c r="CE4" s="156"/>
      <c r="CF4" s="156"/>
      <c r="CG4" s="156"/>
      <c r="CH4" s="157"/>
    </row>
    <row r="5" spans="1:86" ht="15.75" thickBot="1">
      <c r="A5" s="19"/>
      <c r="B5" s="9" t="s">
        <v>6</v>
      </c>
      <c r="C5" s="9" t="s">
        <v>0</v>
      </c>
      <c r="D5" s="2" t="s">
        <v>1</v>
      </c>
      <c r="E5" s="3" t="s">
        <v>2</v>
      </c>
      <c r="F5" s="4" t="s">
        <v>3</v>
      </c>
      <c r="G5" s="5" t="s">
        <v>10</v>
      </c>
      <c r="H5" s="5" t="s">
        <v>10</v>
      </c>
      <c r="I5" s="2" t="s">
        <v>1</v>
      </c>
      <c r="J5" s="3" t="s">
        <v>2</v>
      </c>
      <c r="K5" s="4" t="s">
        <v>3</v>
      </c>
      <c r="L5" s="5" t="s">
        <v>10</v>
      </c>
      <c r="M5" s="5" t="s">
        <v>10</v>
      </c>
      <c r="N5" s="2" t="s">
        <v>1</v>
      </c>
      <c r="O5" s="3" t="s">
        <v>2</v>
      </c>
      <c r="P5" s="4" t="s">
        <v>3</v>
      </c>
      <c r="Q5" s="5" t="s">
        <v>19</v>
      </c>
      <c r="R5" s="10" t="s">
        <v>29</v>
      </c>
      <c r="S5" s="2" t="s">
        <v>1</v>
      </c>
      <c r="T5" s="3" t="s">
        <v>2</v>
      </c>
      <c r="U5" s="4" t="s">
        <v>3</v>
      </c>
      <c r="V5" s="5" t="s">
        <v>10</v>
      </c>
      <c r="W5" s="5" t="s">
        <v>10</v>
      </c>
      <c r="X5" s="41">
        <v>1</v>
      </c>
      <c r="Y5" s="42">
        <v>2</v>
      </c>
      <c r="Z5" s="42">
        <v>3</v>
      </c>
      <c r="AA5" s="42">
        <v>4</v>
      </c>
      <c r="AB5" s="5" t="s">
        <v>10</v>
      </c>
      <c r="AC5" s="5" t="s">
        <v>10</v>
      </c>
      <c r="AD5" s="2" t="s">
        <v>1</v>
      </c>
      <c r="AE5" s="3" t="s">
        <v>2</v>
      </c>
      <c r="AF5" s="4" t="s">
        <v>3</v>
      </c>
      <c r="AG5" s="5" t="s">
        <v>10</v>
      </c>
      <c r="AH5" s="5" t="s">
        <v>10</v>
      </c>
      <c r="AI5" s="2" t="s">
        <v>1</v>
      </c>
      <c r="AJ5" s="3" t="s">
        <v>2</v>
      </c>
      <c r="AK5" s="4" t="s">
        <v>3</v>
      </c>
      <c r="AL5" s="5" t="s">
        <v>10</v>
      </c>
      <c r="AM5" s="5" t="s">
        <v>10</v>
      </c>
      <c r="AN5" s="2" t="s">
        <v>1</v>
      </c>
      <c r="AO5" s="3" t="s">
        <v>2</v>
      </c>
      <c r="AP5" s="4" t="s">
        <v>3</v>
      </c>
      <c r="AQ5" s="5" t="s">
        <v>10</v>
      </c>
      <c r="AR5" s="5" t="s">
        <v>10</v>
      </c>
      <c r="AS5" s="2" t="s">
        <v>1</v>
      </c>
      <c r="AT5" s="3" t="s">
        <v>2</v>
      </c>
      <c r="AU5" s="4" t="s">
        <v>3</v>
      </c>
      <c r="AV5" s="5" t="s">
        <v>10</v>
      </c>
      <c r="AW5" s="5" t="s">
        <v>10</v>
      </c>
      <c r="AX5" s="103">
        <v>1</v>
      </c>
      <c r="AY5" s="44">
        <v>2</v>
      </c>
      <c r="AZ5" s="44">
        <v>3</v>
      </c>
      <c r="BA5" s="44">
        <v>4</v>
      </c>
      <c r="BB5" s="5" t="s">
        <v>10</v>
      </c>
      <c r="BC5" s="5" t="s">
        <v>10</v>
      </c>
      <c r="BD5" s="2" t="s">
        <v>1</v>
      </c>
      <c r="BE5" s="3" t="s">
        <v>2</v>
      </c>
      <c r="BF5" s="4" t="s">
        <v>3</v>
      </c>
      <c r="BG5" s="5" t="s">
        <v>18</v>
      </c>
      <c r="BH5" s="10" t="s">
        <v>16</v>
      </c>
      <c r="BI5" s="2" t="s">
        <v>1</v>
      </c>
      <c r="BJ5" s="3" t="s">
        <v>2</v>
      </c>
      <c r="BK5" s="4" t="s">
        <v>3</v>
      </c>
      <c r="BL5" s="5" t="s">
        <v>10</v>
      </c>
      <c r="BM5" s="5" t="s">
        <v>10</v>
      </c>
      <c r="BN5" s="2" t="s">
        <v>1</v>
      </c>
      <c r="BO5" s="3" t="s">
        <v>2</v>
      </c>
      <c r="BP5" s="4" t="s">
        <v>3</v>
      </c>
      <c r="BQ5" s="5" t="s">
        <v>10</v>
      </c>
      <c r="BR5" s="5" t="s">
        <v>10</v>
      </c>
      <c r="BS5" s="2" t="s">
        <v>1</v>
      </c>
      <c r="BT5" s="3" t="s">
        <v>2</v>
      </c>
      <c r="BU5" s="4" t="s">
        <v>3</v>
      </c>
      <c r="BV5" s="5" t="s">
        <v>10</v>
      </c>
      <c r="BW5" s="5" t="s">
        <v>10</v>
      </c>
      <c r="BX5" s="2">
        <v>9</v>
      </c>
      <c r="BY5" s="45">
        <v>10</v>
      </c>
      <c r="BZ5" s="45">
        <v>11</v>
      </c>
      <c r="CA5" s="45">
        <v>12</v>
      </c>
      <c r="CB5" s="5" t="s">
        <v>10</v>
      </c>
      <c r="CC5" s="5" t="s">
        <v>10</v>
      </c>
      <c r="CD5" s="46">
        <v>1</v>
      </c>
      <c r="CE5" s="43">
        <v>2</v>
      </c>
      <c r="CF5" s="47">
        <v>3</v>
      </c>
      <c r="CG5" s="5" t="s">
        <v>10</v>
      </c>
      <c r="CH5" s="5" t="s">
        <v>10</v>
      </c>
    </row>
    <row r="6" spans="1:86">
      <c r="A6" s="37"/>
      <c r="B6" s="6">
        <v>1</v>
      </c>
      <c r="C6" s="38"/>
      <c r="D6" s="48">
        <v>10</v>
      </c>
      <c r="E6" s="49">
        <v>5</v>
      </c>
      <c r="F6" s="49">
        <v>2</v>
      </c>
      <c r="G6" s="49">
        <f t="shared" ref="G6:G36" si="0">D6*0.6+E6*2*0.2+F6*5*0.2</f>
        <v>10</v>
      </c>
      <c r="H6" s="50" t="str">
        <f>LOOKUP(G6,{0,5,6,7,8.5},{"INS","SUF","BIEN","NOT","SOB"})</f>
        <v>SOB</v>
      </c>
      <c r="I6" s="51"/>
      <c r="J6" s="52"/>
      <c r="K6" s="52"/>
      <c r="L6" s="49">
        <f t="shared" ref="L6:L36" si="1">I6*0.6+J6*2*0.2+K6*5*0.2</f>
        <v>0</v>
      </c>
      <c r="M6" s="53" t="str">
        <f>LOOKUP(L6,{0,5,6,7,8.5},{"INS","SUF","BIEN","NOT","SOB"})</f>
        <v>INS</v>
      </c>
      <c r="N6" s="51"/>
      <c r="O6" s="52"/>
      <c r="P6" s="52"/>
      <c r="Q6" s="49">
        <f t="shared" ref="Q6:Q36" si="2">N6*0.6+O6*2*0.2+P6*5*0.2</f>
        <v>0</v>
      </c>
      <c r="R6" s="53" t="str">
        <f>LOOKUP(Q6,{0,5,6,7,8.5},{"INS","SUF","BIEN","NOT","SOB"})</f>
        <v>INS</v>
      </c>
      <c r="S6" s="51"/>
      <c r="T6" s="52"/>
      <c r="U6" s="52"/>
      <c r="V6" s="49">
        <f t="shared" ref="V6:V36" si="3">S6*0.6+T6*2*0.2+U6*5*0.2</f>
        <v>0</v>
      </c>
      <c r="W6" s="53" t="str">
        <f>LOOKUP(V6,{0,5,6,7,8.5},{"INS","SUF","BIEN","NOT","SOB"})</f>
        <v>INS</v>
      </c>
      <c r="X6" s="25">
        <f t="shared" ref="X6:X13" si="4">G6</f>
        <v>10</v>
      </c>
      <c r="Y6" s="54">
        <f>L6</f>
        <v>0</v>
      </c>
      <c r="Z6" s="54">
        <f>Q6</f>
        <v>0</v>
      </c>
      <c r="AA6" s="54" t="str">
        <f>W6</f>
        <v>INS</v>
      </c>
      <c r="AB6" s="75">
        <f>(G6+L6+Q6+V6)/4</f>
        <v>2.5</v>
      </c>
      <c r="AC6" s="55" t="str">
        <f>LOOKUP(AB6,{0,5,6,7,8.5},{"INS","SUF","BIEN","NOT","SOB"})</f>
        <v>INS</v>
      </c>
      <c r="AD6" s="97"/>
      <c r="AE6" s="98"/>
      <c r="AF6" s="98"/>
      <c r="AG6" s="98">
        <f t="shared" ref="AG6:AG36" si="5">AD6*0.6+AE6*2*0.2+AF6*5*0.2</f>
        <v>0</v>
      </c>
      <c r="AH6" s="99" t="str">
        <f>LOOKUP(AG6,{0,5,6,7,8.5},{"INS","SUF","BIEN","NOT","SOB"})</f>
        <v>INS</v>
      </c>
      <c r="AI6" s="100"/>
      <c r="AJ6" s="101"/>
      <c r="AK6" s="101"/>
      <c r="AL6" s="98">
        <f t="shared" ref="AL6:AL36" si="6">AI6*0.6+AJ6*2*0.2+AK6*5*0.2</f>
        <v>0</v>
      </c>
      <c r="AM6" s="102" t="str">
        <f>LOOKUP(AL6,{0,5,6,7,8.5},{"INS","SUF","BIEN","NOT","SOB"})</f>
        <v>INS</v>
      </c>
      <c r="AN6" s="100"/>
      <c r="AO6" s="101"/>
      <c r="AP6" s="101"/>
      <c r="AQ6" s="98">
        <f t="shared" ref="AQ6:AQ36" si="7">AN6*0.6+AO6*2*0.2+AP6*5*0.2</f>
        <v>0</v>
      </c>
      <c r="AR6" s="102" t="str">
        <f>LOOKUP(AQ6,{0,5,6,7,8.5},{"INS","SUF","BIEN","NOT","SOB"})</f>
        <v>INS</v>
      </c>
      <c r="AS6" s="100"/>
      <c r="AT6" s="101"/>
      <c r="AU6" s="101"/>
      <c r="AV6" s="98">
        <f t="shared" ref="AV6:AV36" si="8">AS6*0.6+AT6*2*0.2+AU6*5*0.2</f>
        <v>0</v>
      </c>
      <c r="AW6" s="102" t="str">
        <f>LOOKUP(AV6,{0,5,6,7,8.5},{"INS","SUF","BIEN","NOT","SOB"})</f>
        <v>INS</v>
      </c>
      <c r="AX6" s="104">
        <f>AG6</f>
        <v>0</v>
      </c>
      <c r="AY6" s="105">
        <f>AL6</f>
        <v>0</v>
      </c>
      <c r="AZ6" s="105">
        <f>AQ6</f>
        <v>0</v>
      </c>
      <c r="BA6" s="105">
        <f>AV6</f>
        <v>0</v>
      </c>
      <c r="BB6" s="106">
        <f>(AG6+AL6+AQ6+AV6)/4</f>
        <v>0</v>
      </c>
      <c r="BC6" s="107" t="str">
        <f>LOOKUP(BB6,{0,5,6,7,8.5},{"INS","SUF","BIEN","NOT","SOB"})</f>
        <v>INS</v>
      </c>
      <c r="BD6" s="108"/>
      <c r="BE6" s="109"/>
      <c r="BF6" s="109"/>
      <c r="BG6" s="109">
        <f t="shared" ref="BG6:BG36" si="9">BD6*0.6+BE6*2*0.2+BF6*5*0.2</f>
        <v>0</v>
      </c>
      <c r="BH6" s="110" t="str">
        <f>LOOKUP(BG6,{0,5,6,7,8.5},{"INS","SUF","BIEN","NOT","SOB"})</f>
        <v>INS</v>
      </c>
      <c r="BI6" s="111"/>
      <c r="BJ6" s="112"/>
      <c r="BK6" s="112"/>
      <c r="BL6" s="109">
        <f t="shared" ref="BL6:BL36" si="10">BI6*0.6+BJ6*2*0.2+BK6*5*0.2</f>
        <v>0</v>
      </c>
      <c r="BM6" s="113" t="str">
        <f>LOOKUP(BL6,{0,5,6,7,8.5},{"INS","SUF","BIEN","NOT","SOB"})</f>
        <v>INS</v>
      </c>
      <c r="BN6" s="111"/>
      <c r="BO6" s="112"/>
      <c r="BP6" s="112"/>
      <c r="BQ6" s="109">
        <f t="shared" ref="BQ6:BQ36" si="11">BN6*0.6+BO6*2*0.2+BP6*5*0.2</f>
        <v>0</v>
      </c>
      <c r="BR6" s="113" t="str">
        <f>LOOKUP(BQ6,{0,5,6,7,8.5},{"INS","SUF","BIEN","NOT","SOB"})</f>
        <v>INS</v>
      </c>
      <c r="BS6" s="111"/>
      <c r="BT6" s="112"/>
      <c r="BU6" s="112"/>
      <c r="BV6" s="109">
        <f t="shared" ref="BV6:BV36" si="12">BS6*0.6+BT6*2*0.2+BU6*5*0.2</f>
        <v>0</v>
      </c>
      <c r="BW6" s="113" t="str">
        <f>LOOKUP(BV6,{0,5,6,7,8.5},{"INS","SUF","BIEN","NOT","SOB"})</f>
        <v>INS</v>
      </c>
      <c r="BX6" s="111">
        <f>BG6</f>
        <v>0</v>
      </c>
      <c r="BY6" s="112">
        <f>BL6</f>
        <v>0</v>
      </c>
      <c r="BZ6" s="112">
        <f>BQ6</f>
        <v>0</v>
      </c>
      <c r="CA6" s="112">
        <f>BV6</f>
        <v>0</v>
      </c>
      <c r="CB6" s="109">
        <f>(BG6+BL6+BQ6+BV6)/4</f>
        <v>0</v>
      </c>
      <c r="CC6" s="114" t="str">
        <f>LOOKUP(CB6,{0,5,6,7,8.5},{"INS","SUF","BIEN","NOT","SOB"})</f>
        <v>INS</v>
      </c>
      <c r="CD6" s="129">
        <v>0</v>
      </c>
      <c r="CE6" s="130">
        <f>BB6</f>
        <v>0</v>
      </c>
      <c r="CF6" s="130">
        <f>CB6</f>
        <v>0</v>
      </c>
      <c r="CG6" s="131">
        <f>+(AB6+BB6+CB6)/3</f>
        <v>0.83333333333333337</v>
      </c>
      <c r="CH6" s="132" t="str">
        <f>LOOKUP(CG6,{0,5,6,7,8.5},{"INS","SUF","BIEN","NOT","SOB"})</f>
        <v>INS</v>
      </c>
    </row>
    <row r="7" spans="1:86">
      <c r="A7" s="37"/>
      <c r="B7" s="7">
        <v>2</v>
      </c>
      <c r="C7" s="39"/>
      <c r="D7" s="56"/>
      <c r="E7" s="57"/>
      <c r="F7" s="57"/>
      <c r="G7" s="57">
        <f t="shared" si="0"/>
        <v>0</v>
      </c>
      <c r="H7" s="58" t="str">
        <f>LOOKUP(G7,{0,5,6,7,8.5},{"INS","SUF","BIEN","NOT","SOB"})</f>
        <v>INS</v>
      </c>
      <c r="I7" s="59"/>
      <c r="J7" s="60"/>
      <c r="K7" s="60"/>
      <c r="L7" s="57">
        <f t="shared" si="1"/>
        <v>0</v>
      </c>
      <c r="M7" s="61" t="str">
        <f>LOOKUP(L7,{0,5,6,7,8.5},{"INS","SUF","BIEN","NOT","SOB"})</f>
        <v>INS</v>
      </c>
      <c r="N7" s="59"/>
      <c r="O7" s="60"/>
      <c r="P7" s="60"/>
      <c r="Q7" s="57">
        <f t="shared" si="2"/>
        <v>0</v>
      </c>
      <c r="R7" s="61" t="str">
        <f>LOOKUP(Q7,{0,5,6,7,8.5},{"INS","SUF","BIEN","NOT","SOB"})</f>
        <v>INS</v>
      </c>
      <c r="S7" s="59"/>
      <c r="T7" s="60"/>
      <c r="U7" s="60"/>
      <c r="V7" s="57">
        <f t="shared" si="3"/>
        <v>0</v>
      </c>
      <c r="W7" s="61" t="str">
        <f>LOOKUP(V7,{0,5,6,7,8.5},{"INS","SUF","BIEN","NOT","SOB"})</f>
        <v>INS</v>
      </c>
      <c r="X7" s="25">
        <f t="shared" si="4"/>
        <v>0</v>
      </c>
      <c r="Y7" s="62">
        <f t="shared" ref="Y7:Y13" si="13">L7</f>
        <v>0</v>
      </c>
      <c r="Z7" s="62">
        <f t="shared" ref="Z7:Z13" si="14">Q7</f>
        <v>0</v>
      </c>
      <c r="AA7" s="62" t="str">
        <f t="shared" ref="AA7:AA13" si="15">W7</f>
        <v>INS</v>
      </c>
      <c r="AB7" s="74">
        <f t="shared" ref="AB7:AB13" si="16">(G7+L7+Q7+V7)/4</f>
        <v>0</v>
      </c>
      <c r="AC7" s="63" t="str">
        <f>LOOKUP(AB7,{0,5,6,7,8.5},{"INS","SUF","BIEN","NOT","SOB"})</f>
        <v>INS</v>
      </c>
      <c r="AD7" s="85"/>
      <c r="AE7" s="86"/>
      <c r="AF7" s="86"/>
      <c r="AG7" s="86">
        <f t="shared" si="5"/>
        <v>0</v>
      </c>
      <c r="AH7" s="87" t="str">
        <f>LOOKUP(AG7,{0,5,6,7,8.5},{"INS","SUF","BIEN","NOT","SOB"})</f>
        <v>INS</v>
      </c>
      <c r="AI7" s="88"/>
      <c r="AJ7" s="89"/>
      <c r="AK7" s="89"/>
      <c r="AL7" s="86">
        <f t="shared" si="6"/>
        <v>0</v>
      </c>
      <c r="AM7" s="90" t="str">
        <f>LOOKUP(AL7,{0,5,6,7,8.5},{"INS","SUF","BIEN","NOT","SOB"})</f>
        <v>INS</v>
      </c>
      <c r="AN7" s="88"/>
      <c r="AO7" s="89"/>
      <c r="AP7" s="89"/>
      <c r="AQ7" s="86">
        <f t="shared" si="7"/>
        <v>0</v>
      </c>
      <c r="AR7" s="90" t="str">
        <f>LOOKUP(AQ7,{0,5,6,7,8.5},{"INS","SUF","BIEN","NOT","SOB"})</f>
        <v>INS</v>
      </c>
      <c r="AS7" s="88"/>
      <c r="AT7" s="89"/>
      <c r="AU7" s="89"/>
      <c r="AV7" s="86">
        <f t="shared" si="8"/>
        <v>0</v>
      </c>
      <c r="AW7" s="90" t="str">
        <f>LOOKUP(AV7,{0,5,6,7,8.5},{"INS","SUF","BIEN","NOT","SOB"})</f>
        <v>INS</v>
      </c>
      <c r="AX7" s="78">
        <f t="shared" ref="AX7:AX36" si="17">AG7</f>
        <v>0</v>
      </c>
      <c r="AY7" s="79">
        <f t="shared" ref="AY7:AY36" si="18">AL7</f>
        <v>0</v>
      </c>
      <c r="AZ7" s="79">
        <f t="shared" ref="AZ7:AZ36" si="19">AQ7</f>
        <v>0</v>
      </c>
      <c r="BA7" s="79">
        <f t="shared" ref="BA7:BA36" si="20">AV7</f>
        <v>0</v>
      </c>
      <c r="BB7" s="77">
        <f t="shared" ref="BB7:BB36" si="21">(AG7+AL7+AQ7+AV7)/4</f>
        <v>0</v>
      </c>
      <c r="BC7" s="80" t="str">
        <f>LOOKUP(BB7,{0,5,6,7,8.5},{"INS","SUF","BIEN","NOT","SOB"})</f>
        <v>INS</v>
      </c>
      <c r="BD7" s="115"/>
      <c r="BE7" s="116"/>
      <c r="BF7" s="116"/>
      <c r="BG7" s="116">
        <f t="shared" si="9"/>
        <v>0</v>
      </c>
      <c r="BH7" s="117" t="str">
        <f>LOOKUP(BG7,{0,5,6,7,8.5},{"INS","SUF","BIEN","NOT","SOB"})</f>
        <v>INS</v>
      </c>
      <c r="BI7" s="118"/>
      <c r="BJ7" s="119"/>
      <c r="BK7" s="119"/>
      <c r="BL7" s="116">
        <f t="shared" si="10"/>
        <v>0</v>
      </c>
      <c r="BM7" s="120" t="str">
        <f>LOOKUP(BL7,{0,5,6,7,8.5},{"INS","SUF","BIEN","NOT","SOB"})</f>
        <v>INS</v>
      </c>
      <c r="BN7" s="118"/>
      <c r="BO7" s="119"/>
      <c r="BP7" s="119"/>
      <c r="BQ7" s="116">
        <f t="shared" si="11"/>
        <v>0</v>
      </c>
      <c r="BR7" s="120" t="str">
        <f>LOOKUP(BQ7,{0,5,6,7,8.5},{"INS","SUF","BIEN","NOT","SOB"})</f>
        <v>INS</v>
      </c>
      <c r="BS7" s="118"/>
      <c r="BT7" s="119"/>
      <c r="BU7" s="119"/>
      <c r="BV7" s="116">
        <f t="shared" si="12"/>
        <v>0</v>
      </c>
      <c r="BW7" s="120" t="str">
        <f>LOOKUP(BV7,{0,5,6,7,8.5},{"INS","SUF","BIEN","NOT","SOB"})</f>
        <v>INS</v>
      </c>
      <c r="BX7" s="118">
        <f t="shared" ref="BX7:BX36" si="22">BG7</f>
        <v>0</v>
      </c>
      <c r="BY7" s="119">
        <f t="shared" ref="BY7:BY36" si="23">BL7</f>
        <v>0</v>
      </c>
      <c r="BZ7" s="119">
        <f t="shared" ref="BZ7:BZ36" si="24">BQ7</f>
        <v>0</v>
      </c>
      <c r="CA7" s="119">
        <f t="shared" ref="CA7:CA36" si="25">BV7</f>
        <v>0</v>
      </c>
      <c r="CB7" s="116">
        <f t="shared" ref="CB7:CB36" si="26">(BG7+BL7+BQ7+BV7)/4</f>
        <v>0</v>
      </c>
      <c r="CC7" s="121" t="str">
        <f>LOOKUP(CB7,{0,5,6,7,8.5},{"INS","SUF","BIEN","NOT","SOB"})</f>
        <v>INS</v>
      </c>
      <c r="CD7" s="133">
        <f t="shared" ref="CD7:CD36" si="27">AB7</f>
        <v>0</v>
      </c>
      <c r="CE7" s="134">
        <f t="shared" ref="CE7:CE36" si="28">BB7</f>
        <v>0</v>
      </c>
      <c r="CF7" s="134">
        <f t="shared" ref="CF7:CF36" si="29">CB7</f>
        <v>0</v>
      </c>
      <c r="CG7" s="73">
        <f t="shared" ref="CG7:CG36" si="30">+(AB7+BB7+CB7)/3</f>
        <v>0</v>
      </c>
      <c r="CH7" s="135" t="str">
        <f>LOOKUP(CG7,{0,5,6,7,8.5},{"INS","SUF","BIEN","NOT","SOB"})</f>
        <v>INS</v>
      </c>
    </row>
    <row r="8" spans="1:86">
      <c r="A8" s="37"/>
      <c r="B8" s="7">
        <v>3</v>
      </c>
      <c r="C8" s="39"/>
      <c r="D8" s="56"/>
      <c r="E8" s="57"/>
      <c r="F8" s="57"/>
      <c r="G8" s="57">
        <f t="shared" si="0"/>
        <v>0</v>
      </c>
      <c r="H8" s="58" t="str">
        <f>LOOKUP(G8,{0,5,6,7,8.5},{"INS","SUF","BIEN","NOT","SOB"})</f>
        <v>INS</v>
      </c>
      <c r="I8" s="59"/>
      <c r="J8" s="60"/>
      <c r="K8" s="60"/>
      <c r="L8" s="57">
        <f t="shared" si="1"/>
        <v>0</v>
      </c>
      <c r="M8" s="61" t="str">
        <f>LOOKUP(L8,{0,5,6,7,8.5},{"INS","SUF","BIEN","NOT","SOB"})</f>
        <v>INS</v>
      </c>
      <c r="N8" s="59"/>
      <c r="O8" s="60"/>
      <c r="P8" s="60"/>
      <c r="Q8" s="57">
        <f t="shared" si="2"/>
        <v>0</v>
      </c>
      <c r="R8" s="61" t="str">
        <f>LOOKUP(Q8,{0,5,6,7,8.5},{"INS","SUF","BIEN","NOT","SOB"})</f>
        <v>INS</v>
      </c>
      <c r="S8" s="59"/>
      <c r="T8" s="60"/>
      <c r="U8" s="60"/>
      <c r="V8" s="57">
        <f t="shared" si="3"/>
        <v>0</v>
      </c>
      <c r="W8" s="61" t="str">
        <f>LOOKUP(V8,{0,5,6,7,8.5},{"INS","SUF","BIEN","NOT","SOB"})</f>
        <v>INS</v>
      </c>
      <c r="X8" s="25">
        <f>G8</f>
        <v>0</v>
      </c>
      <c r="Y8" s="62">
        <f t="shared" si="13"/>
        <v>0</v>
      </c>
      <c r="Z8" s="62">
        <f t="shared" si="14"/>
        <v>0</v>
      </c>
      <c r="AA8" s="62" t="str">
        <f t="shared" si="15"/>
        <v>INS</v>
      </c>
      <c r="AB8" s="74">
        <f t="shared" si="16"/>
        <v>0</v>
      </c>
      <c r="AC8" s="63" t="str">
        <f>LOOKUP(AB8,{0,5,6,7,8.5},{"INS","SUF","BIEN","NOT","SOB"})</f>
        <v>INS</v>
      </c>
      <c r="AD8" s="85"/>
      <c r="AE8" s="86"/>
      <c r="AF8" s="86"/>
      <c r="AG8" s="86">
        <f t="shared" si="5"/>
        <v>0</v>
      </c>
      <c r="AH8" s="87" t="str">
        <f>LOOKUP(AG8,{0,5,6,7,8.5},{"INS","SUF","BIEN","NOT","SOB"})</f>
        <v>INS</v>
      </c>
      <c r="AI8" s="88"/>
      <c r="AJ8" s="89"/>
      <c r="AK8" s="89"/>
      <c r="AL8" s="86">
        <f t="shared" si="6"/>
        <v>0</v>
      </c>
      <c r="AM8" s="90" t="str">
        <f>LOOKUP(AL8,{0,5,6,7,8.5},{"INS","SUF","BIEN","NOT","SOB"})</f>
        <v>INS</v>
      </c>
      <c r="AN8" s="88"/>
      <c r="AO8" s="89"/>
      <c r="AP8" s="89"/>
      <c r="AQ8" s="86">
        <f t="shared" si="7"/>
        <v>0</v>
      </c>
      <c r="AR8" s="90" t="str">
        <f>LOOKUP(AQ8,{0,5,6,7,8.5},{"INS","SUF","BIEN","NOT","SOB"})</f>
        <v>INS</v>
      </c>
      <c r="AS8" s="88"/>
      <c r="AT8" s="89"/>
      <c r="AU8" s="89"/>
      <c r="AV8" s="86">
        <f t="shared" si="8"/>
        <v>0</v>
      </c>
      <c r="AW8" s="90" t="str">
        <f>LOOKUP(AV8,{0,5,6,7,8.5},{"INS","SUF","BIEN","NOT","SOB"})</f>
        <v>INS</v>
      </c>
      <c r="AX8" s="78">
        <f t="shared" si="17"/>
        <v>0</v>
      </c>
      <c r="AY8" s="79">
        <f t="shared" si="18"/>
        <v>0</v>
      </c>
      <c r="AZ8" s="79">
        <f t="shared" si="19"/>
        <v>0</v>
      </c>
      <c r="BA8" s="79">
        <f t="shared" si="20"/>
        <v>0</v>
      </c>
      <c r="BB8" s="77">
        <f t="shared" si="21"/>
        <v>0</v>
      </c>
      <c r="BC8" s="80" t="str">
        <f>LOOKUP(BB8,{0,5,6,7,8.5},{"INS","SUF","BIEN","NOT","SOB"})</f>
        <v>INS</v>
      </c>
      <c r="BD8" s="115"/>
      <c r="BE8" s="116"/>
      <c r="BF8" s="116"/>
      <c r="BG8" s="116">
        <f t="shared" si="9"/>
        <v>0</v>
      </c>
      <c r="BH8" s="117" t="str">
        <f>LOOKUP(BG8,{0,5,6,7,8.5},{"INS","SUF","BIEN","NOT","SOB"})</f>
        <v>INS</v>
      </c>
      <c r="BI8" s="118"/>
      <c r="BJ8" s="119"/>
      <c r="BK8" s="119"/>
      <c r="BL8" s="116">
        <f t="shared" si="10"/>
        <v>0</v>
      </c>
      <c r="BM8" s="120" t="str">
        <f>LOOKUP(BL8,{0,5,6,7,8.5},{"INS","SUF","BIEN","NOT","SOB"})</f>
        <v>INS</v>
      </c>
      <c r="BN8" s="118"/>
      <c r="BO8" s="119"/>
      <c r="BP8" s="119"/>
      <c r="BQ8" s="116">
        <f t="shared" si="11"/>
        <v>0</v>
      </c>
      <c r="BR8" s="120" t="str">
        <f>LOOKUP(BQ8,{0,5,6,7,8.5},{"INS","SUF","BIEN","NOT","SOB"})</f>
        <v>INS</v>
      </c>
      <c r="BS8" s="118"/>
      <c r="BT8" s="119"/>
      <c r="BU8" s="119"/>
      <c r="BV8" s="116">
        <f t="shared" si="12"/>
        <v>0</v>
      </c>
      <c r="BW8" s="120" t="str">
        <f>LOOKUP(BV8,{0,5,6,7,8.5},{"INS","SUF","BIEN","NOT","SOB"})</f>
        <v>INS</v>
      </c>
      <c r="BX8" s="118">
        <f t="shared" si="22"/>
        <v>0</v>
      </c>
      <c r="BY8" s="119">
        <f t="shared" si="23"/>
        <v>0</v>
      </c>
      <c r="BZ8" s="119">
        <f t="shared" si="24"/>
        <v>0</v>
      </c>
      <c r="CA8" s="119">
        <f t="shared" si="25"/>
        <v>0</v>
      </c>
      <c r="CB8" s="116">
        <f t="shared" si="26"/>
        <v>0</v>
      </c>
      <c r="CC8" s="121" t="str">
        <f>LOOKUP(CB8,{0,5,6,7,8.5},{"INS","SUF","BIEN","NOT","SOB"})</f>
        <v>INS</v>
      </c>
      <c r="CD8" s="133">
        <f t="shared" si="27"/>
        <v>0</v>
      </c>
      <c r="CE8" s="134">
        <f t="shared" si="28"/>
        <v>0</v>
      </c>
      <c r="CF8" s="134">
        <f t="shared" si="29"/>
        <v>0</v>
      </c>
      <c r="CG8" s="73">
        <f t="shared" si="30"/>
        <v>0</v>
      </c>
      <c r="CH8" s="135" t="str">
        <f>LOOKUP(CG8,{0,5,6,7,8.5},{"INS","SUF","BIEN","NOT","SOB"})</f>
        <v>INS</v>
      </c>
    </row>
    <row r="9" spans="1:86">
      <c r="A9" s="37"/>
      <c r="B9" s="7">
        <v>4</v>
      </c>
      <c r="C9" s="39"/>
      <c r="D9" s="56"/>
      <c r="E9" s="57"/>
      <c r="F9" s="57"/>
      <c r="G9" s="57">
        <f t="shared" si="0"/>
        <v>0</v>
      </c>
      <c r="H9" s="58" t="str">
        <f>LOOKUP(G9,{0,5,6,7,8.5},{"INS","SUF","BIEN","NOT","SOB"})</f>
        <v>INS</v>
      </c>
      <c r="I9" s="59"/>
      <c r="J9" s="60"/>
      <c r="K9" s="60"/>
      <c r="L9" s="57">
        <f t="shared" si="1"/>
        <v>0</v>
      </c>
      <c r="M9" s="61" t="str">
        <f>LOOKUP(L9,{0,5,6,7,8.5},{"INS","SUF","BIEN","NOT","SOB"})</f>
        <v>INS</v>
      </c>
      <c r="N9" s="59"/>
      <c r="O9" s="60"/>
      <c r="P9" s="60"/>
      <c r="Q9" s="57">
        <f t="shared" si="2"/>
        <v>0</v>
      </c>
      <c r="R9" s="61" t="str">
        <f>LOOKUP(Q9,{0,5,6,7,8.5},{"INS","SUF","BIEN","NOT","SOB"})</f>
        <v>INS</v>
      </c>
      <c r="S9" s="59"/>
      <c r="T9" s="60"/>
      <c r="U9" s="60"/>
      <c r="V9" s="57">
        <f t="shared" si="3"/>
        <v>0</v>
      </c>
      <c r="W9" s="61" t="str">
        <f>LOOKUP(V9,{0,5,6,7,8.5},{"INS","SUF","BIEN","NOT","SOB"})</f>
        <v>INS</v>
      </c>
      <c r="X9" s="25">
        <f t="shared" si="4"/>
        <v>0</v>
      </c>
      <c r="Y9" s="62">
        <f t="shared" si="13"/>
        <v>0</v>
      </c>
      <c r="Z9" s="62">
        <f t="shared" si="14"/>
        <v>0</v>
      </c>
      <c r="AA9" s="62" t="str">
        <f t="shared" si="15"/>
        <v>INS</v>
      </c>
      <c r="AB9" s="74">
        <f t="shared" si="16"/>
        <v>0</v>
      </c>
      <c r="AC9" s="63" t="str">
        <f>LOOKUP(AB9,{0,5,6,7,8.5},{"INS","SUF","BIEN","NOT","SOB"})</f>
        <v>INS</v>
      </c>
      <c r="AD9" s="85"/>
      <c r="AE9" s="86"/>
      <c r="AF9" s="86"/>
      <c r="AG9" s="86">
        <f t="shared" si="5"/>
        <v>0</v>
      </c>
      <c r="AH9" s="87" t="str">
        <f>LOOKUP(AG9,{0,5,6,7,8.5},{"INS","SUF","BIEN","NOT","SOB"})</f>
        <v>INS</v>
      </c>
      <c r="AI9" s="88"/>
      <c r="AJ9" s="89"/>
      <c r="AK9" s="89"/>
      <c r="AL9" s="86">
        <f t="shared" si="6"/>
        <v>0</v>
      </c>
      <c r="AM9" s="90" t="str">
        <f>LOOKUP(AL9,{0,5,6,7,8.5},{"INS","SUF","BIEN","NOT","SOB"})</f>
        <v>INS</v>
      </c>
      <c r="AN9" s="88"/>
      <c r="AO9" s="89"/>
      <c r="AP9" s="89"/>
      <c r="AQ9" s="86">
        <f t="shared" si="7"/>
        <v>0</v>
      </c>
      <c r="AR9" s="90" t="str">
        <f>LOOKUP(AQ9,{0,5,6,7,8.5},{"INS","SUF","BIEN","NOT","SOB"})</f>
        <v>INS</v>
      </c>
      <c r="AS9" s="88"/>
      <c r="AT9" s="89"/>
      <c r="AU9" s="89"/>
      <c r="AV9" s="86">
        <f t="shared" si="8"/>
        <v>0</v>
      </c>
      <c r="AW9" s="90" t="str">
        <f>LOOKUP(AV9,{0,5,6,7,8.5},{"INS","SUF","BIEN","NOT","SOB"})</f>
        <v>INS</v>
      </c>
      <c r="AX9" s="78">
        <f t="shared" si="17"/>
        <v>0</v>
      </c>
      <c r="AY9" s="79">
        <f t="shared" si="18"/>
        <v>0</v>
      </c>
      <c r="AZ9" s="79">
        <f t="shared" si="19"/>
        <v>0</v>
      </c>
      <c r="BA9" s="79">
        <f t="shared" si="20"/>
        <v>0</v>
      </c>
      <c r="BB9" s="77">
        <f t="shared" si="21"/>
        <v>0</v>
      </c>
      <c r="BC9" s="80" t="str">
        <f>LOOKUP(BB9,{0,5,6,7,8.5},{"INS","SUF","BIEN","NOT","SOB"})</f>
        <v>INS</v>
      </c>
      <c r="BD9" s="115"/>
      <c r="BE9" s="116"/>
      <c r="BF9" s="116"/>
      <c r="BG9" s="116">
        <f t="shared" si="9"/>
        <v>0</v>
      </c>
      <c r="BH9" s="117" t="str">
        <f>LOOKUP(BG9,{0,5,6,7,8.5},{"INS","SUF","BIEN","NOT","SOB"})</f>
        <v>INS</v>
      </c>
      <c r="BI9" s="118"/>
      <c r="BJ9" s="119"/>
      <c r="BK9" s="119"/>
      <c r="BL9" s="116">
        <f t="shared" si="10"/>
        <v>0</v>
      </c>
      <c r="BM9" s="120" t="str">
        <f>LOOKUP(BL9,{0,5,6,7,8.5},{"INS","SUF","BIEN","NOT","SOB"})</f>
        <v>INS</v>
      </c>
      <c r="BN9" s="118"/>
      <c r="BO9" s="119"/>
      <c r="BP9" s="119"/>
      <c r="BQ9" s="116">
        <f t="shared" si="11"/>
        <v>0</v>
      </c>
      <c r="BR9" s="120" t="str">
        <f>LOOKUP(BQ9,{0,5,6,7,8.5},{"INS","SUF","BIEN","NOT","SOB"})</f>
        <v>INS</v>
      </c>
      <c r="BS9" s="118"/>
      <c r="BT9" s="119"/>
      <c r="BU9" s="119"/>
      <c r="BV9" s="116">
        <f t="shared" si="12"/>
        <v>0</v>
      </c>
      <c r="BW9" s="120" t="str">
        <f>LOOKUP(BV9,{0,5,6,7,8.5},{"INS","SUF","BIEN","NOT","SOB"})</f>
        <v>INS</v>
      </c>
      <c r="BX9" s="118">
        <f t="shared" si="22"/>
        <v>0</v>
      </c>
      <c r="BY9" s="119">
        <f t="shared" si="23"/>
        <v>0</v>
      </c>
      <c r="BZ9" s="119">
        <f t="shared" si="24"/>
        <v>0</v>
      </c>
      <c r="CA9" s="119">
        <f t="shared" si="25"/>
        <v>0</v>
      </c>
      <c r="CB9" s="116">
        <f t="shared" si="26"/>
        <v>0</v>
      </c>
      <c r="CC9" s="121" t="str">
        <f>LOOKUP(CB9,{0,5,6,7,8.5},{"INS","SUF","BIEN","NOT","SOB"})</f>
        <v>INS</v>
      </c>
      <c r="CD9" s="133">
        <f t="shared" si="27"/>
        <v>0</v>
      </c>
      <c r="CE9" s="134">
        <f t="shared" si="28"/>
        <v>0</v>
      </c>
      <c r="CF9" s="134">
        <f t="shared" si="29"/>
        <v>0</v>
      </c>
      <c r="CG9" s="73">
        <f t="shared" si="30"/>
        <v>0</v>
      </c>
      <c r="CH9" s="135" t="str">
        <f>LOOKUP(CG9,{0,5,6,7,8.5},{"INS","SUF","BIEN","NOT","SOB"})</f>
        <v>INS</v>
      </c>
    </row>
    <row r="10" spans="1:86">
      <c r="A10" s="37"/>
      <c r="B10" s="7">
        <v>5</v>
      </c>
      <c r="C10" s="39"/>
      <c r="D10" s="56"/>
      <c r="E10" s="57"/>
      <c r="F10" s="57"/>
      <c r="G10" s="57">
        <f t="shared" si="0"/>
        <v>0</v>
      </c>
      <c r="H10" s="58" t="str">
        <f>LOOKUP(G10,{0,5,6,7,8.5},{"INS","SUF","BIEN","NOT","SOB"})</f>
        <v>INS</v>
      </c>
      <c r="I10" s="59"/>
      <c r="J10" s="60"/>
      <c r="K10" s="60"/>
      <c r="L10" s="57">
        <f t="shared" si="1"/>
        <v>0</v>
      </c>
      <c r="M10" s="61" t="str">
        <f>LOOKUP(L10,{0,5,6,7,8.5},{"INS","SUF","BIEN","NOT","SOB"})</f>
        <v>INS</v>
      </c>
      <c r="N10" s="59"/>
      <c r="O10" s="60"/>
      <c r="P10" s="60"/>
      <c r="Q10" s="57">
        <f t="shared" si="2"/>
        <v>0</v>
      </c>
      <c r="R10" s="61" t="str">
        <f>LOOKUP(Q10,{0,5,6,7,8.5},{"INS","SUF","BIEN","NOT","SOB"})</f>
        <v>INS</v>
      </c>
      <c r="S10" s="59"/>
      <c r="T10" s="60"/>
      <c r="U10" s="60"/>
      <c r="V10" s="57">
        <f t="shared" si="3"/>
        <v>0</v>
      </c>
      <c r="W10" s="61" t="str">
        <f>LOOKUP(V10,{0,5,6,7,8.5},{"INS","SUF","BIEN","NOT","SOB"})</f>
        <v>INS</v>
      </c>
      <c r="X10" s="25">
        <f t="shared" si="4"/>
        <v>0</v>
      </c>
      <c r="Y10" s="62">
        <f t="shared" si="13"/>
        <v>0</v>
      </c>
      <c r="Z10" s="62">
        <f t="shared" si="14"/>
        <v>0</v>
      </c>
      <c r="AA10" s="62" t="str">
        <f t="shared" si="15"/>
        <v>INS</v>
      </c>
      <c r="AB10" s="74">
        <f t="shared" si="16"/>
        <v>0</v>
      </c>
      <c r="AC10" s="63" t="str">
        <f>LOOKUP(AB10,{0,5,6,7,8.5},{"INS","SUF","BIEN","NOT","SOB"})</f>
        <v>INS</v>
      </c>
      <c r="AD10" s="85"/>
      <c r="AE10" s="86"/>
      <c r="AF10" s="86"/>
      <c r="AG10" s="86">
        <f t="shared" si="5"/>
        <v>0</v>
      </c>
      <c r="AH10" s="87" t="str">
        <f>LOOKUP(AG10,{0,5,6,7,8.5},{"INS","SUF","BIEN","NOT","SOB"})</f>
        <v>INS</v>
      </c>
      <c r="AI10" s="88"/>
      <c r="AJ10" s="89"/>
      <c r="AK10" s="89"/>
      <c r="AL10" s="86">
        <f t="shared" si="6"/>
        <v>0</v>
      </c>
      <c r="AM10" s="90" t="str">
        <f>LOOKUP(AL10,{0,5,6,7,8.5},{"INS","SUF","BIEN","NOT","SOB"})</f>
        <v>INS</v>
      </c>
      <c r="AN10" s="88"/>
      <c r="AO10" s="89"/>
      <c r="AP10" s="89"/>
      <c r="AQ10" s="86">
        <f t="shared" si="7"/>
        <v>0</v>
      </c>
      <c r="AR10" s="90" t="str">
        <f>LOOKUP(AQ10,{0,5,6,7,8.5},{"INS","SUF","BIEN","NOT","SOB"})</f>
        <v>INS</v>
      </c>
      <c r="AS10" s="88"/>
      <c r="AT10" s="89"/>
      <c r="AU10" s="89"/>
      <c r="AV10" s="86">
        <f t="shared" si="8"/>
        <v>0</v>
      </c>
      <c r="AW10" s="90" t="str">
        <f>LOOKUP(AV10,{0,5,6,7,8.5},{"INS","SUF","BIEN","NOT","SOB"})</f>
        <v>INS</v>
      </c>
      <c r="AX10" s="78">
        <f t="shared" si="17"/>
        <v>0</v>
      </c>
      <c r="AY10" s="79">
        <f t="shared" si="18"/>
        <v>0</v>
      </c>
      <c r="AZ10" s="79">
        <f t="shared" si="19"/>
        <v>0</v>
      </c>
      <c r="BA10" s="79">
        <f t="shared" si="20"/>
        <v>0</v>
      </c>
      <c r="BB10" s="77">
        <f t="shared" si="21"/>
        <v>0</v>
      </c>
      <c r="BC10" s="80" t="str">
        <f>LOOKUP(BB10,{0,5,6,7,8.5},{"INS","SUF","BIEN","NOT","SOB"})</f>
        <v>INS</v>
      </c>
      <c r="BD10" s="115"/>
      <c r="BE10" s="116"/>
      <c r="BF10" s="116"/>
      <c r="BG10" s="116">
        <f t="shared" si="9"/>
        <v>0</v>
      </c>
      <c r="BH10" s="117" t="str">
        <f>LOOKUP(BG10,{0,5,6,7,8.5},{"INS","SUF","BIEN","NOT","SOB"})</f>
        <v>INS</v>
      </c>
      <c r="BI10" s="118"/>
      <c r="BJ10" s="119"/>
      <c r="BK10" s="119"/>
      <c r="BL10" s="116">
        <f t="shared" si="10"/>
        <v>0</v>
      </c>
      <c r="BM10" s="120" t="str">
        <f>LOOKUP(BL10,{0,5,6,7,8.5},{"INS","SUF","BIEN","NOT","SOB"})</f>
        <v>INS</v>
      </c>
      <c r="BN10" s="118"/>
      <c r="BO10" s="119"/>
      <c r="BP10" s="119"/>
      <c r="BQ10" s="116">
        <f t="shared" si="11"/>
        <v>0</v>
      </c>
      <c r="BR10" s="120" t="str">
        <f>LOOKUP(BQ10,{0,5,6,7,8.5},{"INS","SUF","BIEN","NOT","SOB"})</f>
        <v>INS</v>
      </c>
      <c r="BS10" s="118"/>
      <c r="BT10" s="119"/>
      <c r="BU10" s="119"/>
      <c r="BV10" s="116">
        <f t="shared" si="12"/>
        <v>0</v>
      </c>
      <c r="BW10" s="120" t="str">
        <f>LOOKUP(BV10,{0,5,6,7,8.5},{"INS","SUF","BIEN","NOT","SOB"})</f>
        <v>INS</v>
      </c>
      <c r="BX10" s="118">
        <f t="shared" si="22"/>
        <v>0</v>
      </c>
      <c r="BY10" s="119">
        <f t="shared" si="23"/>
        <v>0</v>
      </c>
      <c r="BZ10" s="119">
        <f t="shared" si="24"/>
        <v>0</v>
      </c>
      <c r="CA10" s="119">
        <f t="shared" si="25"/>
        <v>0</v>
      </c>
      <c r="CB10" s="116">
        <f t="shared" si="26"/>
        <v>0</v>
      </c>
      <c r="CC10" s="121" t="str">
        <f>LOOKUP(CB10,{0,5,6,7,8.5},{"INS","SUF","BIEN","NOT","SOB"})</f>
        <v>INS</v>
      </c>
      <c r="CD10" s="133">
        <f t="shared" si="27"/>
        <v>0</v>
      </c>
      <c r="CE10" s="134">
        <f t="shared" si="28"/>
        <v>0</v>
      </c>
      <c r="CF10" s="134">
        <f t="shared" si="29"/>
        <v>0</v>
      </c>
      <c r="CG10" s="73">
        <f t="shared" si="30"/>
        <v>0</v>
      </c>
      <c r="CH10" s="135" t="str">
        <f>LOOKUP(CG10,{0,5,6,7,8.5},{"INS","SUF","BIEN","NOT","SOB"})</f>
        <v>INS</v>
      </c>
    </row>
    <row r="11" spans="1:86">
      <c r="A11" s="37"/>
      <c r="B11" s="7">
        <v>6</v>
      </c>
      <c r="C11" s="39"/>
      <c r="D11" s="56"/>
      <c r="E11" s="57"/>
      <c r="F11" s="57"/>
      <c r="G11" s="57">
        <f t="shared" si="0"/>
        <v>0</v>
      </c>
      <c r="H11" s="58" t="str">
        <f>LOOKUP(G11,{0,5,6,7,8.5},{"INS","SUF","BIEN","NOT","SOB"})</f>
        <v>INS</v>
      </c>
      <c r="I11" s="59"/>
      <c r="J11" s="60"/>
      <c r="K11" s="60"/>
      <c r="L11" s="57">
        <f t="shared" si="1"/>
        <v>0</v>
      </c>
      <c r="M11" s="61" t="str">
        <f>LOOKUP(L11,{0,5,6,7,8.5},{"INS","SUF","BIEN","NOT","SOB"})</f>
        <v>INS</v>
      </c>
      <c r="N11" s="59"/>
      <c r="O11" s="60"/>
      <c r="P11" s="60"/>
      <c r="Q11" s="57">
        <f t="shared" si="2"/>
        <v>0</v>
      </c>
      <c r="R11" s="61" t="str">
        <f>LOOKUP(Q11,{0,5,6,7,8.5},{"INS","SUF","BIEN","NOT","SOB"})</f>
        <v>INS</v>
      </c>
      <c r="S11" s="59"/>
      <c r="T11" s="60"/>
      <c r="U11" s="60"/>
      <c r="V11" s="57">
        <f t="shared" si="3"/>
        <v>0</v>
      </c>
      <c r="W11" s="61" t="str">
        <f>LOOKUP(V11,{0,5,6,7,8.5},{"INS","SUF","BIEN","NOT","SOB"})</f>
        <v>INS</v>
      </c>
      <c r="X11" s="25">
        <f t="shared" si="4"/>
        <v>0</v>
      </c>
      <c r="Y11" s="62">
        <f t="shared" si="13"/>
        <v>0</v>
      </c>
      <c r="Z11" s="62">
        <f t="shared" si="14"/>
        <v>0</v>
      </c>
      <c r="AA11" s="62" t="str">
        <f t="shared" si="15"/>
        <v>INS</v>
      </c>
      <c r="AB11" s="74">
        <f t="shared" si="16"/>
        <v>0</v>
      </c>
      <c r="AC11" s="63" t="str">
        <f>LOOKUP(AB11,{0,5,6,7,8.5},{"INS","SUF","BIEN","NOT","SOB"})</f>
        <v>INS</v>
      </c>
      <c r="AD11" s="85"/>
      <c r="AE11" s="86"/>
      <c r="AF11" s="86"/>
      <c r="AG11" s="86">
        <f t="shared" si="5"/>
        <v>0</v>
      </c>
      <c r="AH11" s="87" t="str">
        <f>LOOKUP(AG11,{0,5,6,7,8.5},{"INS","SUF","BIEN","NOT","SOB"})</f>
        <v>INS</v>
      </c>
      <c r="AI11" s="88"/>
      <c r="AJ11" s="89"/>
      <c r="AK11" s="89"/>
      <c r="AL11" s="86">
        <f t="shared" si="6"/>
        <v>0</v>
      </c>
      <c r="AM11" s="90" t="str">
        <f>LOOKUP(AL11,{0,5,6,7,8.5},{"INS","SUF","BIEN","NOT","SOB"})</f>
        <v>INS</v>
      </c>
      <c r="AN11" s="88"/>
      <c r="AO11" s="89"/>
      <c r="AP11" s="89"/>
      <c r="AQ11" s="86">
        <f t="shared" si="7"/>
        <v>0</v>
      </c>
      <c r="AR11" s="90" t="str">
        <f>LOOKUP(AQ11,{0,5,6,7,8.5},{"INS","SUF","BIEN","NOT","SOB"})</f>
        <v>INS</v>
      </c>
      <c r="AS11" s="88"/>
      <c r="AT11" s="89"/>
      <c r="AU11" s="89"/>
      <c r="AV11" s="86">
        <f t="shared" si="8"/>
        <v>0</v>
      </c>
      <c r="AW11" s="90" t="str">
        <f>LOOKUP(AV11,{0,5,6,7,8.5},{"INS","SUF","BIEN","NOT","SOB"})</f>
        <v>INS</v>
      </c>
      <c r="AX11" s="78">
        <f t="shared" si="17"/>
        <v>0</v>
      </c>
      <c r="AY11" s="79">
        <f t="shared" si="18"/>
        <v>0</v>
      </c>
      <c r="AZ11" s="79">
        <f t="shared" si="19"/>
        <v>0</v>
      </c>
      <c r="BA11" s="79">
        <f t="shared" si="20"/>
        <v>0</v>
      </c>
      <c r="BB11" s="77">
        <f t="shared" si="21"/>
        <v>0</v>
      </c>
      <c r="BC11" s="80" t="str">
        <f>LOOKUP(BB11,{0,5,6,7,8.5},{"INS","SUF","BIEN","NOT","SOB"})</f>
        <v>INS</v>
      </c>
      <c r="BD11" s="115"/>
      <c r="BE11" s="116"/>
      <c r="BF11" s="116"/>
      <c r="BG11" s="116">
        <f t="shared" si="9"/>
        <v>0</v>
      </c>
      <c r="BH11" s="117" t="str">
        <f>LOOKUP(BG11,{0,5,6,7,8.5},{"INS","SUF","BIEN","NOT","SOB"})</f>
        <v>INS</v>
      </c>
      <c r="BI11" s="118"/>
      <c r="BJ11" s="119"/>
      <c r="BK11" s="119"/>
      <c r="BL11" s="116">
        <f t="shared" si="10"/>
        <v>0</v>
      </c>
      <c r="BM11" s="120" t="str">
        <f>LOOKUP(BL11,{0,5,6,7,8.5},{"INS","SUF","BIEN","NOT","SOB"})</f>
        <v>INS</v>
      </c>
      <c r="BN11" s="118"/>
      <c r="BO11" s="119"/>
      <c r="BP11" s="119"/>
      <c r="BQ11" s="116">
        <f t="shared" si="11"/>
        <v>0</v>
      </c>
      <c r="BR11" s="120" t="str">
        <f>LOOKUP(BQ11,{0,5,6,7,8.5},{"INS","SUF","BIEN","NOT","SOB"})</f>
        <v>INS</v>
      </c>
      <c r="BS11" s="118"/>
      <c r="BT11" s="119"/>
      <c r="BU11" s="119"/>
      <c r="BV11" s="116">
        <f t="shared" si="12"/>
        <v>0</v>
      </c>
      <c r="BW11" s="120" t="str">
        <f>LOOKUP(BV11,{0,5,6,7,8.5},{"INS","SUF","BIEN","NOT","SOB"})</f>
        <v>INS</v>
      </c>
      <c r="BX11" s="118">
        <f t="shared" si="22"/>
        <v>0</v>
      </c>
      <c r="BY11" s="119">
        <f t="shared" si="23"/>
        <v>0</v>
      </c>
      <c r="BZ11" s="119">
        <f t="shared" si="24"/>
        <v>0</v>
      </c>
      <c r="CA11" s="119">
        <f t="shared" si="25"/>
        <v>0</v>
      </c>
      <c r="CB11" s="116">
        <f t="shared" si="26"/>
        <v>0</v>
      </c>
      <c r="CC11" s="121" t="str">
        <f>LOOKUP(CB11,{0,5,6,7,8.5},{"INS","SUF","BIEN","NOT","SOB"})</f>
        <v>INS</v>
      </c>
      <c r="CD11" s="133">
        <f t="shared" si="27"/>
        <v>0</v>
      </c>
      <c r="CE11" s="134">
        <f t="shared" si="28"/>
        <v>0</v>
      </c>
      <c r="CF11" s="134">
        <f t="shared" si="29"/>
        <v>0</v>
      </c>
      <c r="CG11" s="73">
        <f t="shared" si="30"/>
        <v>0</v>
      </c>
      <c r="CH11" s="135" t="str">
        <f>LOOKUP(CG11,{0,5,6,7,8.5},{"INS","SUF","BIEN","NOT","SOB"})</f>
        <v>INS</v>
      </c>
    </row>
    <row r="12" spans="1:86">
      <c r="A12" s="37"/>
      <c r="B12" s="7">
        <v>7</v>
      </c>
      <c r="C12" s="39"/>
      <c r="D12" s="56"/>
      <c r="E12" s="57"/>
      <c r="F12" s="57"/>
      <c r="G12" s="57">
        <f t="shared" si="0"/>
        <v>0</v>
      </c>
      <c r="H12" s="58" t="str">
        <f>LOOKUP(G12,{0,5,6,7,8.5},{"INS","SUF","BIEN","NOT","SOB"})</f>
        <v>INS</v>
      </c>
      <c r="I12" s="59"/>
      <c r="J12" s="60"/>
      <c r="K12" s="60"/>
      <c r="L12" s="57">
        <f t="shared" si="1"/>
        <v>0</v>
      </c>
      <c r="M12" s="61" t="str">
        <f>LOOKUP(L12,{0,5,6,7,8.5},{"INS","SUF","BIEN","NOT","SOB"})</f>
        <v>INS</v>
      </c>
      <c r="N12" s="59"/>
      <c r="O12" s="60"/>
      <c r="P12" s="60"/>
      <c r="Q12" s="57">
        <f t="shared" si="2"/>
        <v>0</v>
      </c>
      <c r="R12" s="61" t="str">
        <f>LOOKUP(Q12,{0,5,6,7,8.5},{"INS","SUF","BIEN","NOT","SOB"})</f>
        <v>INS</v>
      </c>
      <c r="S12" s="59"/>
      <c r="T12" s="60"/>
      <c r="U12" s="60"/>
      <c r="V12" s="57">
        <f t="shared" si="3"/>
        <v>0</v>
      </c>
      <c r="W12" s="61" t="str">
        <f>LOOKUP(V12,{0,5,6,7,8.5},{"INS","SUF","BIEN","NOT","SOB"})</f>
        <v>INS</v>
      </c>
      <c r="X12" s="25">
        <f t="shared" si="4"/>
        <v>0</v>
      </c>
      <c r="Y12" s="62">
        <f t="shared" si="13"/>
        <v>0</v>
      </c>
      <c r="Z12" s="62">
        <f t="shared" si="14"/>
        <v>0</v>
      </c>
      <c r="AA12" s="62" t="str">
        <f t="shared" si="15"/>
        <v>INS</v>
      </c>
      <c r="AB12" s="74">
        <f t="shared" si="16"/>
        <v>0</v>
      </c>
      <c r="AC12" s="63" t="str">
        <f>LOOKUP(AB12,{0,5,6,7,8.5},{"INS","SUF","BIEN","NOT","SOB"})</f>
        <v>INS</v>
      </c>
      <c r="AD12" s="85"/>
      <c r="AE12" s="86"/>
      <c r="AF12" s="86"/>
      <c r="AG12" s="86">
        <f t="shared" si="5"/>
        <v>0</v>
      </c>
      <c r="AH12" s="87" t="str">
        <f>LOOKUP(AG12,{0,5,6,7,8.5},{"INS","SUF","BIEN","NOT","SOB"})</f>
        <v>INS</v>
      </c>
      <c r="AI12" s="88"/>
      <c r="AJ12" s="89"/>
      <c r="AK12" s="89"/>
      <c r="AL12" s="86">
        <f t="shared" si="6"/>
        <v>0</v>
      </c>
      <c r="AM12" s="90" t="str">
        <f>LOOKUP(AL12,{0,5,6,7,8.5},{"INS","SUF","BIEN","NOT","SOB"})</f>
        <v>INS</v>
      </c>
      <c r="AN12" s="88"/>
      <c r="AO12" s="89"/>
      <c r="AP12" s="89"/>
      <c r="AQ12" s="86">
        <f t="shared" si="7"/>
        <v>0</v>
      </c>
      <c r="AR12" s="90" t="str">
        <f>LOOKUP(AQ12,{0,5,6,7,8.5},{"INS","SUF","BIEN","NOT","SOB"})</f>
        <v>INS</v>
      </c>
      <c r="AS12" s="88"/>
      <c r="AT12" s="89"/>
      <c r="AU12" s="89"/>
      <c r="AV12" s="86">
        <f t="shared" si="8"/>
        <v>0</v>
      </c>
      <c r="AW12" s="90" t="str">
        <f>LOOKUP(AV12,{0,5,6,7,8.5},{"INS","SUF","BIEN","NOT","SOB"})</f>
        <v>INS</v>
      </c>
      <c r="AX12" s="78">
        <f t="shared" si="17"/>
        <v>0</v>
      </c>
      <c r="AY12" s="79">
        <f t="shared" si="18"/>
        <v>0</v>
      </c>
      <c r="AZ12" s="79">
        <f t="shared" si="19"/>
        <v>0</v>
      </c>
      <c r="BA12" s="79">
        <f t="shared" si="20"/>
        <v>0</v>
      </c>
      <c r="BB12" s="77">
        <f t="shared" si="21"/>
        <v>0</v>
      </c>
      <c r="BC12" s="80" t="str">
        <f>LOOKUP(BB12,{0,5,6,7,8.5},{"INS","SUF","BIEN","NOT","SOB"})</f>
        <v>INS</v>
      </c>
      <c r="BD12" s="115"/>
      <c r="BE12" s="116"/>
      <c r="BF12" s="116"/>
      <c r="BG12" s="116">
        <f t="shared" si="9"/>
        <v>0</v>
      </c>
      <c r="BH12" s="117" t="str">
        <f>LOOKUP(BG12,{0,5,6,7,8.5},{"INS","SUF","BIEN","NOT","SOB"})</f>
        <v>INS</v>
      </c>
      <c r="BI12" s="118"/>
      <c r="BJ12" s="119"/>
      <c r="BK12" s="119"/>
      <c r="BL12" s="116">
        <f t="shared" si="10"/>
        <v>0</v>
      </c>
      <c r="BM12" s="120" t="str">
        <f>LOOKUP(BL12,{0,5,6,7,8.5},{"INS","SUF","BIEN","NOT","SOB"})</f>
        <v>INS</v>
      </c>
      <c r="BN12" s="118"/>
      <c r="BO12" s="119"/>
      <c r="BP12" s="119"/>
      <c r="BQ12" s="116">
        <f t="shared" si="11"/>
        <v>0</v>
      </c>
      <c r="BR12" s="120" t="str">
        <f>LOOKUP(BQ12,{0,5,6,7,8.5},{"INS","SUF","BIEN","NOT","SOB"})</f>
        <v>INS</v>
      </c>
      <c r="BS12" s="118"/>
      <c r="BT12" s="119"/>
      <c r="BU12" s="119"/>
      <c r="BV12" s="116">
        <f t="shared" si="12"/>
        <v>0</v>
      </c>
      <c r="BW12" s="120" t="str">
        <f>LOOKUP(BV12,{0,5,6,7,8.5},{"INS","SUF","BIEN","NOT","SOB"})</f>
        <v>INS</v>
      </c>
      <c r="BX12" s="118">
        <f t="shared" si="22"/>
        <v>0</v>
      </c>
      <c r="BY12" s="119">
        <f t="shared" si="23"/>
        <v>0</v>
      </c>
      <c r="BZ12" s="119">
        <f t="shared" si="24"/>
        <v>0</v>
      </c>
      <c r="CA12" s="119">
        <f t="shared" si="25"/>
        <v>0</v>
      </c>
      <c r="CB12" s="116">
        <f t="shared" si="26"/>
        <v>0</v>
      </c>
      <c r="CC12" s="121" t="str">
        <f>LOOKUP(CB12,{0,5,6,7,8.5},{"INS","SUF","BIEN","NOT","SOB"})</f>
        <v>INS</v>
      </c>
      <c r="CD12" s="133">
        <f t="shared" si="27"/>
        <v>0</v>
      </c>
      <c r="CE12" s="134">
        <f t="shared" si="28"/>
        <v>0</v>
      </c>
      <c r="CF12" s="134">
        <f t="shared" si="29"/>
        <v>0</v>
      </c>
      <c r="CG12" s="73">
        <f t="shared" si="30"/>
        <v>0</v>
      </c>
      <c r="CH12" s="135" t="str">
        <f>LOOKUP(CG12,{0,5,6,7,8.5},{"INS","SUF","BIEN","NOT","SOB"})</f>
        <v>INS</v>
      </c>
    </row>
    <row r="13" spans="1:86">
      <c r="A13" s="37"/>
      <c r="B13" s="7">
        <v>8</v>
      </c>
      <c r="C13" s="39"/>
      <c r="D13" s="56"/>
      <c r="E13" s="57"/>
      <c r="F13" s="57"/>
      <c r="G13" s="57">
        <f>D13*0.6+E13*2*0.2+F13*5*0.2</f>
        <v>0</v>
      </c>
      <c r="H13" s="58" t="str">
        <f>LOOKUP(G13,{0,5,6,7,8.5},{"INS","SUF","BIEN","NOT","SOB"})</f>
        <v>INS</v>
      </c>
      <c r="I13" s="59"/>
      <c r="J13" s="60"/>
      <c r="K13" s="60"/>
      <c r="L13" s="57">
        <f t="shared" si="1"/>
        <v>0</v>
      </c>
      <c r="M13" s="61" t="str">
        <f>LOOKUP(L13,{0,5,6,7,8.5},{"INS","SUF","BIEN","NOT","SOB"})</f>
        <v>INS</v>
      </c>
      <c r="N13" s="59"/>
      <c r="O13" s="60"/>
      <c r="P13" s="60"/>
      <c r="Q13" s="57">
        <f>N13*0.6+O13*2*0.2+P13*5*0.2</f>
        <v>0</v>
      </c>
      <c r="R13" s="61" t="str">
        <f>LOOKUP(Q13,{0,5,6,7,8.5},{"INS","SUF","BIEN","NOT","SOB"})</f>
        <v>INS</v>
      </c>
      <c r="S13" s="59"/>
      <c r="T13" s="60"/>
      <c r="U13" s="60"/>
      <c r="V13" s="57">
        <f t="shared" si="3"/>
        <v>0</v>
      </c>
      <c r="W13" s="61" t="str">
        <f>LOOKUP(V13,{0,5,6,7,8.5},{"INS","SUF","BIEN","NOT","SOB"})</f>
        <v>INS</v>
      </c>
      <c r="X13" s="25">
        <f t="shared" si="4"/>
        <v>0</v>
      </c>
      <c r="Y13" s="62">
        <f t="shared" si="13"/>
        <v>0</v>
      </c>
      <c r="Z13" s="62">
        <f t="shared" si="14"/>
        <v>0</v>
      </c>
      <c r="AA13" s="62" t="str">
        <f t="shared" si="15"/>
        <v>INS</v>
      </c>
      <c r="AB13" s="74">
        <f t="shared" si="16"/>
        <v>0</v>
      </c>
      <c r="AC13" s="63" t="str">
        <f>LOOKUP(AB13,{0,5,6,7,8.5},{"INS","SUF","BIEN","NOT","SOB"})</f>
        <v>INS</v>
      </c>
      <c r="AD13" s="85"/>
      <c r="AE13" s="86"/>
      <c r="AF13" s="86"/>
      <c r="AG13" s="86">
        <f t="shared" si="5"/>
        <v>0</v>
      </c>
      <c r="AH13" s="87" t="str">
        <f>LOOKUP(AG13,{0,5,6,7,8.5},{"INS","SUF","BIEN","NOT","SOB"})</f>
        <v>INS</v>
      </c>
      <c r="AI13" s="88"/>
      <c r="AJ13" s="89"/>
      <c r="AK13" s="89"/>
      <c r="AL13" s="86">
        <f t="shared" si="6"/>
        <v>0</v>
      </c>
      <c r="AM13" s="90" t="str">
        <f>LOOKUP(AL13,{0,5,6,7,8.5},{"INS","SUF","BIEN","NOT","SOB"})</f>
        <v>INS</v>
      </c>
      <c r="AN13" s="88"/>
      <c r="AO13" s="89"/>
      <c r="AP13" s="89"/>
      <c r="AQ13" s="86">
        <f t="shared" si="7"/>
        <v>0</v>
      </c>
      <c r="AR13" s="90" t="str">
        <f>LOOKUP(AQ13,{0,5,6,7,8.5},{"INS","SUF","BIEN","NOT","SOB"})</f>
        <v>INS</v>
      </c>
      <c r="AS13" s="88"/>
      <c r="AT13" s="89"/>
      <c r="AU13" s="89"/>
      <c r="AV13" s="86">
        <f t="shared" si="8"/>
        <v>0</v>
      </c>
      <c r="AW13" s="90" t="str">
        <f>LOOKUP(AV13,{0,5,6,7,8.5},{"INS","SUF","BIEN","NOT","SOB"})</f>
        <v>INS</v>
      </c>
      <c r="AX13" s="78">
        <f t="shared" si="17"/>
        <v>0</v>
      </c>
      <c r="AY13" s="79">
        <f t="shared" si="18"/>
        <v>0</v>
      </c>
      <c r="AZ13" s="79">
        <f t="shared" si="19"/>
        <v>0</v>
      </c>
      <c r="BA13" s="79">
        <f t="shared" si="20"/>
        <v>0</v>
      </c>
      <c r="BB13" s="77">
        <f t="shared" si="21"/>
        <v>0</v>
      </c>
      <c r="BC13" s="80" t="str">
        <f>LOOKUP(BB13,{0,5,6,7,8.5},{"INS","SUF","BIEN","NOT","SOB"})</f>
        <v>INS</v>
      </c>
      <c r="BD13" s="115"/>
      <c r="BE13" s="116"/>
      <c r="BF13" s="116"/>
      <c r="BG13" s="116">
        <f t="shared" si="9"/>
        <v>0</v>
      </c>
      <c r="BH13" s="117" t="str">
        <f>LOOKUP(BG13,{0,5,6,7,8.5},{"INS","SUF","BIEN","NOT","SOB"})</f>
        <v>INS</v>
      </c>
      <c r="BI13" s="118"/>
      <c r="BJ13" s="119"/>
      <c r="BK13" s="119"/>
      <c r="BL13" s="116">
        <f t="shared" si="10"/>
        <v>0</v>
      </c>
      <c r="BM13" s="120" t="str">
        <f>LOOKUP(BL13,{0,5,6,7,8.5},{"INS","SUF","BIEN","NOT","SOB"})</f>
        <v>INS</v>
      </c>
      <c r="BN13" s="118"/>
      <c r="BO13" s="119"/>
      <c r="BP13" s="119"/>
      <c r="BQ13" s="116">
        <f t="shared" si="11"/>
        <v>0</v>
      </c>
      <c r="BR13" s="120" t="str">
        <f>LOOKUP(BQ13,{0,5,6,7,8.5},{"INS","SUF","BIEN","NOT","SOB"})</f>
        <v>INS</v>
      </c>
      <c r="BS13" s="118"/>
      <c r="BT13" s="119"/>
      <c r="BU13" s="119"/>
      <c r="BV13" s="116">
        <f t="shared" si="12"/>
        <v>0</v>
      </c>
      <c r="BW13" s="120" t="str">
        <f>LOOKUP(BV13,{0,5,6,7,8.5},{"INS","SUF","BIEN","NOT","SOB"})</f>
        <v>INS</v>
      </c>
      <c r="BX13" s="118">
        <f t="shared" si="22"/>
        <v>0</v>
      </c>
      <c r="BY13" s="119">
        <f t="shared" si="23"/>
        <v>0</v>
      </c>
      <c r="BZ13" s="119">
        <f t="shared" si="24"/>
        <v>0</v>
      </c>
      <c r="CA13" s="119">
        <f t="shared" si="25"/>
        <v>0</v>
      </c>
      <c r="CB13" s="116">
        <f t="shared" si="26"/>
        <v>0</v>
      </c>
      <c r="CC13" s="121" t="str">
        <f>LOOKUP(CB13,{0,5,6,7,8.5},{"INS","SUF","BIEN","NOT","SOB"})</f>
        <v>INS</v>
      </c>
      <c r="CD13" s="133">
        <f t="shared" si="27"/>
        <v>0</v>
      </c>
      <c r="CE13" s="134">
        <f t="shared" si="28"/>
        <v>0</v>
      </c>
      <c r="CF13" s="134">
        <f t="shared" si="29"/>
        <v>0</v>
      </c>
      <c r="CG13" s="73">
        <f t="shared" si="30"/>
        <v>0</v>
      </c>
      <c r="CH13" s="135" t="str">
        <f>LOOKUP(CG13,{0,5,6,7,8.5},{"INS","SUF","BIEN","NOT","SOB"})</f>
        <v>INS</v>
      </c>
    </row>
    <row r="14" spans="1:86">
      <c r="A14" s="37"/>
      <c r="B14" s="7">
        <v>9</v>
      </c>
      <c r="C14" s="39"/>
      <c r="D14" s="56"/>
      <c r="E14" s="57"/>
      <c r="F14" s="57"/>
      <c r="G14" s="57">
        <f>D14*0.6+E14*2*0.2+F14*5*0.2</f>
        <v>0</v>
      </c>
      <c r="H14" s="58" t="str">
        <f>LOOKUP(G14,{0,5,6,7,8.5},{"INS","SUF","BIEN","NOT","SOB"})</f>
        <v>INS</v>
      </c>
      <c r="I14" s="59"/>
      <c r="J14" s="60"/>
      <c r="K14" s="60"/>
      <c r="L14" s="57">
        <f t="shared" si="1"/>
        <v>0</v>
      </c>
      <c r="M14" s="61" t="str">
        <f>LOOKUP(L14,{0,5,6,7,8.5},{"INS","SUF","BIEN","NOT","SOB"})</f>
        <v>INS</v>
      </c>
      <c r="N14" s="59"/>
      <c r="O14" s="60"/>
      <c r="P14" s="60"/>
      <c r="Q14" s="57">
        <f>N14*0.6+O14*2*0.2+P14*5*0.2</f>
        <v>0</v>
      </c>
      <c r="R14" s="61" t="str">
        <f>LOOKUP(Q14,{0,5,6,7,8.5},{"INS","SUF","BIEN","NOT","SOB"})</f>
        <v>INS</v>
      </c>
      <c r="S14" s="59"/>
      <c r="T14" s="60"/>
      <c r="U14" s="60"/>
      <c r="V14" s="57">
        <f t="shared" si="3"/>
        <v>0</v>
      </c>
      <c r="W14" s="61" t="str">
        <f>LOOKUP(V14,{0,5,6,7,8.5},{"INS","SUF","BIEN","NOT","SOB"})</f>
        <v>INS</v>
      </c>
      <c r="X14" s="25">
        <f t="shared" ref="X14:X36" si="31">G14</f>
        <v>0</v>
      </c>
      <c r="Y14" s="62">
        <f t="shared" ref="Y14:Y36" si="32">L14</f>
        <v>0</v>
      </c>
      <c r="Z14" s="62">
        <f t="shared" ref="Z14:Z36" si="33">Q14</f>
        <v>0</v>
      </c>
      <c r="AA14" s="62" t="str">
        <f t="shared" ref="AA14:AA36" si="34">W14</f>
        <v>INS</v>
      </c>
      <c r="AB14" s="74">
        <f t="shared" ref="AB14:AB36" si="35">(G14+L14+Q14+V14)/4</f>
        <v>0</v>
      </c>
      <c r="AC14" s="63" t="str">
        <f>LOOKUP(AB14,{0,5,6,7,8.5},{"INS","SUF","BIEN","NOT","SOB"})</f>
        <v>INS</v>
      </c>
      <c r="AD14" s="85"/>
      <c r="AE14" s="86"/>
      <c r="AF14" s="86"/>
      <c r="AG14" s="86">
        <f t="shared" si="5"/>
        <v>0</v>
      </c>
      <c r="AH14" s="87" t="str">
        <f>LOOKUP(AG14,{0,5,6,7,8.5},{"INS","SUF","BIEN","NOT","SOB"})</f>
        <v>INS</v>
      </c>
      <c r="AI14" s="88"/>
      <c r="AJ14" s="89"/>
      <c r="AK14" s="89"/>
      <c r="AL14" s="86">
        <f t="shared" si="6"/>
        <v>0</v>
      </c>
      <c r="AM14" s="90" t="str">
        <f>LOOKUP(AL14,{0,5,6,7,8.5},{"INS","SUF","BIEN","NOT","SOB"})</f>
        <v>INS</v>
      </c>
      <c r="AN14" s="88"/>
      <c r="AO14" s="89"/>
      <c r="AP14" s="89"/>
      <c r="AQ14" s="86">
        <f t="shared" si="7"/>
        <v>0</v>
      </c>
      <c r="AR14" s="90" t="str">
        <f>LOOKUP(AQ14,{0,5,6,7,8.5},{"INS","SUF","BIEN","NOT","SOB"})</f>
        <v>INS</v>
      </c>
      <c r="AS14" s="88"/>
      <c r="AT14" s="89"/>
      <c r="AU14" s="89"/>
      <c r="AV14" s="86">
        <f t="shared" si="8"/>
        <v>0</v>
      </c>
      <c r="AW14" s="90" t="str">
        <f>LOOKUP(AV14,{0,5,6,7,8.5},{"INS","SUF","BIEN","NOT","SOB"})</f>
        <v>INS</v>
      </c>
      <c r="AX14" s="78">
        <f t="shared" si="17"/>
        <v>0</v>
      </c>
      <c r="AY14" s="79">
        <f t="shared" si="18"/>
        <v>0</v>
      </c>
      <c r="AZ14" s="79">
        <f t="shared" si="19"/>
        <v>0</v>
      </c>
      <c r="BA14" s="79">
        <f t="shared" si="20"/>
        <v>0</v>
      </c>
      <c r="BB14" s="77">
        <f t="shared" si="21"/>
        <v>0</v>
      </c>
      <c r="BC14" s="80" t="str">
        <f>LOOKUP(BB14,{0,5,6,7,8.5},{"INS","SUF","BIEN","NOT","SOB"})</f>
        <v>INS</v>
      </c>
      <c r="BD14" s="115"/>
      <c r="BE14" s="116"/>
      <c r="BF14" s="116"/>
      <c r="BG14" s="116">
        <f t="shared" si="9"/>
        <v>0</v>
      </c>
      <c r="BH14" s="117" t="str">
        <f>LOOKUP(BG14,{0,5,6,7,8.5},{"INS","SUF","BIEN","NOT","SOB"})</f>
        <v>INS</v>
      </c>
      <c r="BI14" s="118"/>
      <c r="BJ14" s="119"/>
      <c r="BK14" s="119"/>
      <c r="BL14" s="116">
        <f t="shared" si="10"/>
        <v>0</v>
      </c>
      <c r="BM14" s="120" t="str">
        <f>LOOKUP(BL14,{0,5,6,7,8.5},{"INS","SUF","BIEN","NOT","SOB"})</f>
        <v>INS</v>
      </c>
      <c r="BN14" s="118"/>
      <c r="BO14" s="119"/>
      <c r="BP14" s="119"/>
      <c r="BQ14" s="116">
        <f t="shared" si="11"/>
        <v>0</v>
      </c>
      <c r="BR14" s="120" t="str">
        <f>LOOKUP(BQ14,{0,5,6,7,8.5},{"INS","SUF","BIEN","NOT","SOB"})</f>
        <v>INS</v>
      </c>
      <c r="BS14" s="118"/>
      <c r="BT14" s="119"/>
      <c r="BU14" s="119"/>
      <c r="BV14" s="116">
        <f t="shared" si="12"/>
        <v>0</v>
      </c>
      <c r="BW14" s="120" t="str">
        <f>LOOKUP(BV14,{0,5,6,7,8.5},{"INS","SUF","BIEN","NOT","SOB"})</f>
        <v>INS</v>
      </c>
      <c r="BX14" s="118">
        <f t="shared" si="22"/>
        <v>0</v>
      </c>
      <c r="BY14" s="119">
        <f t="shared" si="23"/>
        <v>0</v>
      </c>
      <c r="BZ14" s="119">
        <f t="shared" si="24"/>
        <v>0</v>
      </c>
      <c r="CA14" s="119">
        <f t="shared" si="25"/>
        <v>0</v>
      </c>
      <c r="CB14" s="116">
        <f t="shared" si="26"/>
        <v>0</v>
      </c>
      <c r="CC14" s="121" t="str">
        <f>LOOKUP(CB14,{0,5,6,7,8.5},{"INS","SUF","BIEN","NOT","SOB"})</f>
        <v>INS</v>
      </c>
      <c r="CD14" s="133">
        <f t="shared" si="27"/>
        <v>0</v>
      </c>
      <c r="CE14" s="134">
        <f t="shared" si="28"/>
        <v>0</v>
      </c>
      <c r="CF14" s="134">
        <f t="shared" si="29"/>
        <v>0</v>
      </c>
      <c r="CG14" s="73">
        <f t="shared" si="30"/>
        <v>0</v>
      </c>
      <c r="CH14" s="135" t="str">
        <f>LOOKUP(CG14,{0,5,6,7,8.5},{"INS","SUF","BIEN","NOT","SOB"})</f>
        <v>INS</v>
      </c>
    </row>
    <row r="15" spans="1:86">
      <c r="A15" s="37"/>
      <c r="B15" s="7">
        <v>10</v>
      </c>
      <c r="C15" s="39"/>
      <c r="D15" s="56"/>
      <c r="E15" s="57"/>
      <c r="F15" s="57"/>
      <c r="G15" s="57">
        <f>D15*0.6+E15*2*0.2+F15*5*0.2</f>
        <v>0</v>
      </c>
      <c r="H15" s="58" t="str">
        <f>LOOKUP(G15,{0,5,6,7,8.5},{"INS","SUF","BIEN","NOT","SOB"})</f>
        <v>INS</v>
      </c>
      <c r="I15" s="59"/>
      <c r="J15" s="60"/>
      <c r="K15" s="60"/>
      <c r="L15" s="57">
        <f t="shared" si="1"/>
        <v>0</v>
      </c>
      <c r="M15" s="61" t="str">
        <f>LOOKUP(L15,{0,5,6,7,8.5},{"INS","SUF","BIEN","NOT","SOB"})</f>
        <v>INS</v>
      </c>
      <c r="N15" s="59"/>
      <c r="O15" s="60"/>
      <c r="P15" s="60"/>
      <c r="Q15" s="57">
        <f>N15*0.6+O15*2*0.2+P15*5*0.2</f>
        <v>0</v>
      </c>
      <c r="R15" s="61" t="str">
        <f>LOOKUP(Q15,{0,5,6,7,8.5},{"INS","SUF","BIEN","NOT","SOB"})</f>
        <v>INS</v>
      </c>
      <c r="S15" s="59"/>
      <c r="T15" s="60"/>
      <c r="U15" s="60"/>
      <c r="V15" s="57">
        <f t="shared" si="3"/>
        <v>0</v>
      </c>
      <c r="W15" s="61" t="str">
        <f>LOOKUP(V15,{0,5,6,7,8.5},{"INS","SUF","BIEN","NOT","SOB"})</f>
        <v>INS</v>
      </c>
      <c r="X15" s="25">
        <f t="shared" si="31"/>
        <v>0</v>
      </c>
      <c r="Y15" s="62">
        <f t="shared" si="32"/>
        <v>0</v>
      </c>
      <c r="Z15" s="62">
        <f t="shared" si="33"/>
        <v>0</v>
      </c>
      <c r="AA15" s="62" t="str">
        <f t="shared" si="34"/>
        <v>INS</v>
      </c>
      <c r="AB15" s="74">
        <f t="shared" si="35"/>
        <v>0</v>
      </c>
      <c r="AC15" s="63" t="str">
        <f>LOOKUP(AB15,{0,5,6,7,8.5},{"INS","SUF","BIEN","NOT","SOB"})</f>
        <v>INS</v>
      </c>
      <c r="AD15" s="85"/>
      <c r="AE15" s="86"/>
      <c r="AF15" s="86"/>
      <c r="AG15" s="86">
        <f t="shared" si="5"/>
        <v>0</v>
      </c>
      <c r="AH15" s="87" t="str">
        <f>LOOKUP(AG15,{0,5,6,7,8.5},{"INS","SUF","BIEN","NOT","SOB"})</f>
        <v>INS</v>
      </c>
      <c r="AI15" s="88"/>
      <c r="AJ15" s="89"/>
      <c r="AK15" s="89"/>
      <c r="AL15" s="86">
        <f t="shared" si="6"/>
        <v>0</v>
      </c>
      <c r="AM15" s="90" t="str">
        <f>LOOKUP(AL15,{0,5,6,7,8.5},{"INS","SUF","BIEN","NOT","SOB"})</f>
        <v>INS</v>
      </c>
      <c r="AN15" s="88"/>
      <c r="AO15" s="89"/>
      <c r="AP15" s="89"/>
      <c r="AQ15" s="86">
        <f t="shared" si="7"/>
        <v>0</v>
      </c>
      <c r="AR15" s="90" t="str">
        <f>LOOKUP(AQ15,{0,5,6,7,8.5},{"INS","SUF","BIEN","NOT","SOB"})</f>
        <v>INS</v>
      </c>
      <c r="AS15" s="88"/>
      <c r="AT15" s="89"/>
      <c r="AU15" s="89"/>
      <c r="AV15" s="86">
        <f t="shared" si="8"/>
        <v>0</v>
      </c>
      <c r="AW15" s="90" t="str">
        <f>LOOKUP(AV15,{0,5,6,7,8.5},{"INS","SUF","BIEN","NOT","SOB"})</f>
        <v>INS</v>
      </c>
      <c r="AX15" s="78">
        <f t="shared" si="17"/>
        <v>0</v>
      </c>
      <c r="AY15" s="79">
        <f t="shared" si="18"/>
        <v>0</v>
      </c>
      <c r="AZ15" s="79">
        <f t="shared" si="19"/>
        <v>0</v>
      </c>
      <c r="BA15" s="79">
        <f t="shared" si="20"/>
        <v>0</v>
      </c>
      <c r="BB15" s="77">
        <f t="shared" si="21"/>
        <v>0</v>
      </c>
      <c r="BC15" s="80" t="str">
        <f>LOOKUP(BB15,{0,5,6,7,8.5},{"INS","SUF","BIEN","NOT","SOB"})</f>
        <v>INS</v>
      </c>
      <c r="BD15" s="115"/>
      <c r="BE15" s="116"/>
      <c r="BF15" s="116"/>
      <c r="BG15" s="116">
        <f t="shared" si="9"/>
        <v>0</v>
      </c>
      <c r="BH15" s="117" t="str">
        <f>LOOKUP(BG15,{0,5,6,7,8.5},{"INS","SUF","BIEN","NOT","SOB"})</f>
        <v>INS</v>
      </c>
      <c r="BI15" s="118"/>
      <c r="BJ15" s="119"/>
      <c r="BK15" s="119"/>
      <c r="BL15" s="116">
        <f t="shared" si="10"/>
        <v>0</v>
      </c>
      <c r="BM15" s="120" t="str">
        <f>LOOKUP(BL15,{0,5,6,7,8.5},{"INS","SUF","BIEN","NOT","SOB"})</f>
        <v>INS</v>
      </c>
      <c r="BN15" s="118"/>
      <c r="BO15" s="119"/>
      <c r="BP15" s="119"/>
      <c r="BQ15" s="116">
        <f t="shared" si="11"/>
        <v>0</v>
      </c>
      <c r="BR15" s="120" t="str">
        <f>LOOKUP(BQ15,{0,5,6,7,8.5},{"INS","SUF","BIEN","NOT","SOB"})</f>
        <v>INS</v>
      </c>
      <c r="BS15" s="118"/>
      <c r="BT15" s="119"/>
      <c r="BU15" s="119"/>
      <c r="BV15" s="116">
        <f t="shared" si="12"/>
        <v>0</v>
      </c>
      <c r="BW15" s="120" t="str">
        <f>LOOKUP(BV15,{0,5,6,7,8.5},{"INS","SUF","BIEN","NOT","SOB"})</f>
        <v>INS</v>
      </c>
      <c r="BX15" s="118">
        <f t="shared" si="22"/>
        <v>0</v>
      </c>
      <c r="BY15" s="119">
        <f t="shared" si="23"/>
        <v>0</v>
      </c>
      <c r="BZ15" s="119">
        <f t="shared" si="24"/>
        <v>0</v>
      </c>
      <c r="CA15" s="119">
        <f t="shared" si="25"/>
        <v>0</v>
      </c>
      <c r="CB15" s="116">
        <f t="shared" si="26"/>
        <v>0</v>
      </c>
      <c r="CC15" s="121" t="str">
        <f>LOOKUP(CB15,{0,5,6,7,8.5},{"INS","SUF","BIEN","NOT","SOB"})</f>
        <v>INS</v>
      </c>
      <c r="CD15" s="133">
        <f t="shared" si="27"/>
        <v>0</v>
      </c>
      <c r="CE15" s="134">
        <f t="shared" si="28"/>
        <v>0</v>
      </c>
      <c r="CF15" s="134">
        <f t="shared" si="29"/>
        <v>0</v>
      </c>
      <c r="CG15" s="73">
        <f t="shared" si="30"/>
        <v>0</v>
      </c>
      <c r="CH15" s="135" t="str">
        <f>LOOKUP(CG15,{0,5,6,7,8.5},{"INS","SUF","BIEN","NOT","SOB"})</f>
        <v>INS</v>
      </c>
    </row>
    <row r="16" spans="1:86">
      <c r="A16" s="37"/>
      <c r="B16" s="7">
        <v>11</v>
      </c>
      <c r="C16" s="39"/>
      <c r="D16" s="56"/>
      <c r="E16" s="57"/>
      <c r="F16" s="57"/>
      <c r="G16" s="57">
        <f>D16*0.6+E16*2*0.2+F16*5*0.2</f>
        <v>0</v>
      </c>
      <c r="H16" s="58" t="str">
        <f>LOOKUP(G16,{0,5,6,7,8.5},{"INS","SUF","BIEN","NOT","SOB"})</f>
        <v>INS</v>
      </c>
      <c r="I16" s="59"/>
      <c r="J16" s="60"/>
      <c r="K16" s="60"/>
      <c r="L16" s="57">
        <f t="shared" si="1"/>
        <v>0</v>
      </c>
      <c r="M16" s="61" t="str">
        <f>LOOKUP(L16,{0,5,6,7,8.5},{"INS","SUF","BIEN","NOT","SOB"})</f>
        <v>INS</v>
      </c>
      <c r="N16" s="59"/>
      <c r="O16" s="60"/>
      <c r="P16" s="60"/>
      <c r="Q16" s="57">
        <f>N16*0.6+O16*2*0.2+P16*5*0.2</f>
        <v>0</v>
      </c>
      <c r="R16" s="61" t="str">
        <f>LOOKUP(Q16,{0,5,6,7,8.5},{"INS","SUF","BIEN","NOT","SOB"})</f>
        <v>INS</v>
      </c>
      <c r="S16" s="59"/>
      <c r="T16" s="60"/>
      <c r="U16" s="60"/>
      <c r="V16" s="57">
        <f t="shared" si="3"/>
        <v>0</v>
      </c>
      <c r="W16" s="61" t="str">
        <f>LOOKUP(V16,{0,5,6,7,8.5},{"INS","SUF","BIEN","NOT","SOB"})</f>
        <v>INS</v>
      </c>
      <c r="X16" s="25">
        <f t="shared" si="31"/>
        <v>0</v>
      </c>
      <c r="Y16" s="62">
        <f t="shared" si="32"/>
        <v>0</v>
      </c>
      <c r="Z16" s="62">
        <f t="shared" si="33"/>
        <v>0</v>
      </c>
      <c r="AA16" s="62" t="str">
        <f t="shared" si="34"/>
        <v>INS</v>
      </c>
      <c r="AB16" s="74">
        <f t="shared" si="35"/>
        <v>0</v>
      </c>
      <c r="AC16" s="63" t="str">
        <f>LOOKUP(AB16,{0,5,6,7,8.5},{"INS","SUF","BIEN","NOT","SOB"})</f>
        <v>INS</v>
      </c>
      <c r="AD16" s="85"/>
      <c r="AE16" s="86"/>
      <c r="AF16" s="86"/>
      <c r="AG16" s="86">
        <f t="shared" si="5"/>
        <v>0</v>
      </c>
      <c r="AH16" s="87" t="str">
        <f>LOOKUP(AG16,{0,5,6,7,8.5},{"INS","SUF","BIEN","NOT","SOB"})</f>
        <v>INS</v>
      </c>
      <c r="AI16" s="88"/>
      <c r="AJ16" s="89"/>
      <c r="AK16" s="89"/>
      <c r="AL16" s="86">
        <f t="shared" si="6"/>
        <v>0</v>
      </c>
      <c r="AM16" s="90" t="str">
        <f>LOOKUP(AL16,{0,5,6,7,8.5},{"INS","SUF","BIEN","NOT","SOB"})</f>
        <v>INS</v>
      </c>
      <c r="AN16" s="88"/>
      <c r="AO16" s="89"/>
      <c r="AP16" s="89"/>
      <c r="AQ16" s="86">
        <f t="shared" si="7"/>
        <v>0</v>
      </c>
      <c r="AR16" s="90" t="str">
        <f>LOOKUP(AQ16,{0,5,6,7,8.5},{"INS","SUF","BIEN","NOT","SOB"})</f>
        <v>INS</v>
      </c>
      <c r="AS16" s="88"/>
      <c r="AT16" s="89"/>
      <c r="AU16" s="89"/>
      <c r="AV16" s="86">
        <f t="shared" si="8"/>
        <v>0</v>
      </c>
      <c r="AW16" s="90" t="str">
        <f>LOOKUP(AV16,{0,5,6,7,8.5},{"INS","SUF","BIEN","NOT","SOB"})</f>
        <v>INS</v>
      </c>
      <c r="AX16" s="78">
        <f t="shared" si="17"/>
        <v>0</v>
      </c>
      <c r="AY16" s="79">
        <f t="shared" si="18"/>
        <v>0</v>
      </c>
      <c r="AZ16" s="79">
        <f t="shared" si="19"/>
        <v>0</v>
      </c>
      <c r="BA16" s="79">
        <f t="shared" si="20"/>
        <v>0</v>
      </c>
      <c r="BB16" s="77">
        <f t="shared" si="21"/>
        <v>0</v>
      </c>
      <c r="BC16" s="80" t="str">
        <f>LOOKUP(BB16,{0,5,6,7,8.5},{"INS","SUF","BIEN","NOT","SOB"})</f>
        <v>INS</v>
      </c>
      <c r="BD16" s="115"/>
      <c r="BE16" s="116"/>
      <c r="BF16" s="116"/>
      <c r="BG16" s="116">
        <f t="shared" si="9"/>
        <v>0</v>
      </c>
      <c r="BH16" s="117" t="str">
        <f>LOOKUP(BG16,{0,5,6,7,8.5},{"INS","SUF","BIEN","NOT","SOB"})</f>
        <v>INS</v>
      </c>
      <c r="BI16" s="118"/>
      <c r="BJ16" s="119"/>
      <c r="BK16" s="119"/>
      <c r="BL16" s="116">
        <f t="shared" si="10"/>
        <v>0</v>
      </c>
      <c r="BM16" s="120" t="str">
        <f>LOOKUP(BL16,{0,5,6,7,8.5},{"INS","SUF","BIEN","NOT","SOB"})</f>
        <v>INS</v>
      </c>
      <c r="BN16" s="118"/>
      <c r="BO16" s="119"/>
      <c r="BP16" s="119"/>
      <c r="BQ16" s="116">
        <f t="shared" si="11"/>
        <v>0</v>
      </c>
      <c r="BR16" s="120" t="str">
        <f>LOOKUP(BQ16,{0,5,6,7,8.5},{"INS","SUF","BIEN","NOT","SOB"})</f>
        <v>INS</v>
      </c>
      <c r="BS16" s="118"/>
      <c r="BT16" s="119"/>
      <c r="BU16" s="119"/>
      <c r="BV16" s="116">
        <f t="shared" si="12"/>
        <v>0</v>
      </c>
      <c r="BW16" s="120" t="str">
        <f>LOOKUP(BV16,{0,5,6,7,8.5},{"INS","SUF","BIEN","NOT","SOB"})</f>
        <v>INS</v>
      </c>
      <c r="BX16" s="118">
        <f t="shared" si="22"/>
        <v>0</v>
      </c>
      <c r="BY16" s="119">
        <f t="shared" si="23"/>
        <v>0</v>
      </c>
      <c r="BZ16" s="119">
        <f t="shared" si="24"/>
        <v>0</v>
      </c>
      <c r="CA16" s="119">
        <f t="shared" si="25"/>
        <v>0</v>
      </c>
      <c r="CB16" s="116">
        <f t="shared" si="26"/>
        <v>0</v>
      </c>
      <c r="CC16" s="121" t="str">
        <f>LOOKUP(CB16,{0,5,6,7,8.5},{"INS","SUF","BIEN","NOT","SOB"})</f>
        <v>INS</v>
      </c>
      <c r="CD16" s="133">
        <f t="shared" si="27"/>
        <v>0</v>
      </c>
      <c r="CE16" s="134">
        <f t="shared" si="28"/>
        <v>0</v>
      </c>
      <c r="CF16" s="134">
        <f t="shared" si="29"/>
        <v>0</v>
      </c>
      <c r="CG16" s="73">
        <f t="shared" si="30"/>
        <v>0</v>
      </c>
      <c r="CH16" s="135" t="str">
        <f>LOOKUP(CG16,{0,5,6,7,8.5},{"INS","SUF","BIEN","NOT","SOB"})</f>
        <v>INS</v>
      </c>
    </row>
    <row r="17" spans="1:86">
      <c r="A17" s="37"/>
      <c r="B17" s="7">
        <v>12</v>
      </c>
      <c r="C17" s="39"/>
      <c r="D17" s="56"/>
      <c r="E17" s="57"/>
      <c r="F17" s="57"/>
      <c r="G17" s="57">
        <f t="shared" si="0"/>
        <v>0</v>
      </c>
      <c r="H17" s="58" t="str">
        <f>LOOKUP(G17,{0,5,6,7,8.5},{"INS","SUF","BIEN","NOT","SOB"})</f>
        <v>INS</v>
      </c>
      <c r="I17" s="59"/>
      <c r="J17" s="60"/>
      <c r="K17" s="60"/>
      <c r="L17" s="57">
        <f t="shared" si="1"/>
        <v>0</v>
      </c>
      <c r="M17" s="61" t="str">
        <f>LOOKUP(L17,{0,5,6,7,8.5},{"INS","SUF","BIEN","NOT","SOB"})</f>
        <v>INS</v>
      </c>
      <c r="N17" s="59"/>
      <c r="O17" s="60"/>
      <c r="P17" s="60"/>
      <c r="Q17" s="57">
        <f t="shared" si="2"/>
        <v>0</v>
      </c>
      <c r="R17" s="61" t="str">
        <f>LOOKUP(Q17,{0,5,6,7,8.5},{"INS","SUF","BIEN","NOT","SOB"})</f>
        <v>INS</v>
      </c>
      <c r="S17" s="59"/>
      <c r="T17" s="60"/>
      <c r="U17" s="60"/>
      <c r="V17" s="57">
        <f t="shared" si="3"/>
        <v>0</v>
      </c>
      <c r="W17" s="61" t="str">
        <f>LOOKUP(V17,{0,5,6,7,8.5},{"INS","SUF","BIEN","NOT","SOB"})</f>
        <v>INS</v>
      </c>
      <c r="X17" s="25">
        <f t="shared" si="31"/>
        <v>0</v>
      </c>
      <c r="Y17" s="62">
        <f t="shared" si="32"/>
        <v>0</v>
      </c>
      <c r="Z17" s="62">
        <f t="shared" si="33"/>
        <v>0</v>
      </c>
      <c r="AA17" s="62" t="str">
        <f t="shared" si="34"/>
        <v>INS</v>
      </c>
      <c r="AB17" s="74">
        <f t="shared" si="35"/>
        <v>0</v>
      </c>
      <c r="AC17" s="63" t="str">
        <f>LOOKUP(AB17,{0,5,6,7,8.5},{"INS","SUF","BIEN","NOT","SOB"})</f>
        <v>INS</v>
      </c>
      <c r="AD17" s="85"/>
      <c r="AE17" s="86"/>
      <c r="AF17" s="86"/>
      <c r="AG17" s="86">
        <f t="shared" si="5"/>
        <v>0</v>
      </c>
      <c r="AH17" s="87" t="str">
        <f>LOOKUP(AG17,{0,5,6,7,8.5},{"INS","SUF","BIEN","NOT","SOB"})</f>
        <v>INS</v>
      </c>
      <c r="AI17" s="88"/>
      <c r="AJ17" s="89"/>
      <c r="AK17" s="89"/>
      <c r="AL17" s="86">
        <f t="shared" si="6"/>
        <v>0</v>
      </c>
      <c r="AM17" s="90" t="str">
        <f>LOOKUP(AL17,{0,5,6,7,8.5},{"INS","SUF","BIEN","NOT","SOB"})</f>
        <v>INS</v>
      </c>
      <c r="AN17" s="88"/>
      <c r="AO17" s="89"/>
      <c r="AP17" s="89"/>
      <c r="AQ17" s="86">
        <f t="shared" si="7"/>
        <v>0</v>
      </c>
      <c r="AR17" s="90" t="str">
        <f>LOOKUP(AQ17,{0,5,6,7,8.5},{"INS","SUF","BIEN","NOT","SOB"})</f>
        <v>INS</v>
      </c>
      <c r="AS17" s="88"/>
      <c r="AT17" s="89"/>
      <c r="AU17" s="89"/>
      <c r="AV17" s="86">
        <f t="shared" si="8"/>
        <v>0</v>
      </c>
      <c r="AW17" s="90" t="str">
        <f>LOOKUP(AV17,{0,5,6,7,8.5},{"INS","SUF","BIEN","NOT","SOB"})</f>
        <v>INS</v>
      </c>
      <c r="AX17" s="78">
        <f t="shared" si="17"/>
        <v>0</v>
      </c>
      <c r="AY17" s="79">
        <f t="shared" si="18"/>
        <v>0</v>
      </c>
      <c r="AZ17" s="79">
        <f t="shared" si="19"/>
        <v>0</v>
      </c>
      <c r="BA17" s="79">
        <f t="shared" si="20"/>
        <v>0</v>
      </c>
      <c r="BB17" s="77">
        <f t="shared" si="21"/>
        <v>0</v>
      </c>
      <c r="BC17" s="80" t="str">
        <f>LOOKUP(BB17,{0,5,6,7,8.5},{"INS","SUF","BIEN","NOT","SOB"})</f>
        <v>INS</v>
      </c>
      <c r="BD17" s="115"/>
      <c r="BE17" s="116"/>
      <c r="BF17" s="116"/>
      <c r="BG17" s="116">
        <f t="shared" si="9"/>
        <v>0</v>
      </c>
      <c r="BH17" s="117" t="str">
        <f>LOOKUP(BG17,{0,5,6,7,8.5},{"INS","SUF","BIEN","NOT","SOB"})</f>
        <v>INS</v>
      </c>
      <c r="BI17" s="118"/>
      <c r="BJ17" s="119"/>
      <c r="BK17" s="119"/>
      <c r="BL17" s="116">
        <f t="shared" si="10"/>
        <v>0</v>
      </c>
      <c r="BM17" s="120" t="str">
        <f>LOOKUP(BL17,{0,5,6,7,8.5},{"INS","SUF","BIEN","NOT","SOB"})</f>
        <v>INS</v>
      </c>
      <c r="BN17" s="118"/>
      <c r="BO17" s="119"/>
      <c r="BP17" s="119"/>
      <c r="BQ17" s="116">
        <f t="shared" si="11"/>
        <v>0</v>
      </c>
      <c r="BR17" s="120" t="str">
        <f>LOOKUP(BQ17,{0,5,6,7,8.5},{"INS","SUF","BIEN","NOT","SOB"})</f>
        <v>INS</v>
      </c>
      <c r="BS17" s="118"/>
      <c r="BT17" s="119"/>
      <c r="BU17" s="119"/>
      <c r="BV17" s="116">
        <f t="shared" si="12"/>
        <v>0</v>
      </c>
      <c r="BW17" s="120" t="str">
        <f>LOOKUP(BV17,{0,5,6,7,8.5},{"INS","SUF","BIEN","NOT","SOB"})</f>
        <v>INS</v>
      </c>
      <c r="BX17" s="118">
        <f t="shared" si="22"/>
        <v>0</v>
      </c>
      <c r="BY17" s="119">
        <f t="shared" si="23"/>
        <v>0</v>
      </c>
      <c r="BZ17" s="119">
        <f t="shared" si="24"/>
        <v>0</v>
      </c>
      <c r="CA17" s="119">
        <f t="shared" si="25"/>
        <v>0</v>
      </c>
      <c r="CB17" s="116">
        <f t="shared" si="26"/>
        <v>0</v>
      </c>
      <c r="CC17" s="121" t="str">
        <f>LOOKUP(CB17,{0,5,6,7,8.5},{"INS","SUF","BIEN","NOT","SOB"})</f>
        <v>INS</v>
      </c>
      <c r="CD17" s="133">
        <f t="shared" si="27"/>
        <v>0</v>
      </c>
      <c r="CE17" s="134">
        <f t="shared" si="28"/>
        <v>0</v>
      </c>
      <c r="CF17" s="134">
        <f t="shared" si="29"/>
        <v>0</v>
      </c>
      <c r="CG17" s="73">
        <f t="shared" si="30"/>
        <v>0</v>
      </c>
      <c r="CH17" s="135" t="str">
        <f>LOOKUP(CG17,{0,5,6,7,8.5},{"INS","SUF","BIEN","NOT","SOB"})</f>
        <v>INS</v>
      </c>
    </row>
    <row r="18" spans="1:86">
      <c r="A18" s="37"/>
      <c r="B18" s="7">
        <v>13</v>
      </c>
      <c r="C18" s="39"/>
      <c r="D18" s="56"/>
      <c r="E18" s="57"/>
      <c r="F18" s="57"/>
      <c r="G18" s="57">
        <f t="shared" si="0"/>
        <v>0</v>
      </c>
      <c r="H18" s="58" t="str">
        <f>LOOKUP(G18,{0,5,6,7,8.5},{"INS","SUF","BIEN","NOT","SOB"})</f>
        <v>INS</v>
      </c>
      <c r="I18" s="59"/>
      <c r="J18" s="60"/>
      <c r="K18" s="60"/>
      <c r="L18" s="57">
        <f t="shared" si="1"/>
        <v>0</v>
      </c>
      <c r="M18" s="61" t="str">
        <f>LOOKUP(L18,{0,5,6,7,8.5},{"INS","SUF","BIEN","NOT","SOB"})</f>
        <v>INS</v>
      </c>
      <c r="N18" s="59"/>
      <c r="O18" s="60"/>
      <c r="P18" s="60"/>
      <c r="Q18" s="57">
        <f t="shared" si="2"/>
        <v>0</v>
      </c>
      <c r="R18" s="61" t="str">
        <f>LOOKUP(Q18,{0,5,6,7,8.5},{"INS","SUF","BIEN","NOT","SOB"})</f>
        <v>INS</v>
      </c>
      <c r="S18" s="59"/>
      <c r="T18" s="60"/>
      <c r="U18" s="60"/>
      <c r="V18" s="57">
        <f t="shared" si="3"/>
        <v>0</v>
      </c>
      <c r="W18" s="61" t="str">
        <f>LOOKUP(V18,{0,5,6,7,8.5},{"INS","SUF","BIEN","NOT","SOB"})</f>
        <v>INS</v>
      </c>
      <c r="X18" s="25">
        <f t="shared" si="31"/>
        <v>0</v>
      </c>
      <c r="Y18" s="62">
        <f t="shared" si="32"/>
        <v>0</v>
      </c>
      <c r="Z18" s="62">
        <f t="shared" si="33"/>
        <v>0</v>
      </c>
      <c r="AA18" s="62" t="str">
        <f t="shared" si="34"/>
        <v>INS</v>
      </c>
      <c r="AB18" s="74">
        <f t="shared" si="35"/>
        <v>0</v>
      </c>
      <c r="AC18" s="63" t="str">
        <f>LOOKUP(AB18,{0,5,6,7,8.5},{"INS","SUF","BIEN","NOT","SOB"})</f>
        <v>INS</v>
      </c>
      <c r="AD18" s="85"/>
      <c r="AE18" s="86"/>
      <c r="AF18" s="86"/>
      <c r="AG18" s="86">
        <f t="shared" si="5"/>
        <v>0</v>
      </c>
      <c r="AH18" s="87" t="str">
        <f>LOOKUP(AG18,{0,5,6,7,8.5},{"INS","SUF","BIEN","NOT","SOB"})</f>
        <v>INS</v>
      </c>
      <c r="AI18" s="88"/>
      <c r="AJ18" s="89"/>
      <c r="AK18" s="89"/>
      <c r="AL18" s="86">
        <f t="shared" si="6"/>
        <v>0</v>
      </c>
      <c r="AM18" s="90" t="str">
        <f>LOOKUP(AL18,{0,5,6,7,8.5},{"INS","SUF","BIEN","NOT","SOB"})</f>
        <v>INS</v>
      </c>
      <c r="AN18" s="88"/>
      <c r="AO18" s="89"/>
      <c r="AP18" s="89"/>
      <c r="AQ18" s="86">
        <f t="shared" si="7"/>
        <v>0</v>
      </c>
      <c r="AR18" s="90" t="str">
        <f>LOOKUP(AQ18,{0,5,6,7,8.5},{"INS","SUF","BIEN","NOT","SOB"})</f>
        <v>INS</v>
      </c>
      <c r="AS18" s="88"/>
      <c r="AT18" s="89"/>
      <c r="AU18" s="89"/>
      <c r="AV18" s="86">
        <f t="shared" si="8"/>
        <v>0</v>
      </c>
      <c r="AW18" s="90" t="str">
        <f>LOOKUP(AV18,{0,5,6,7,8.5},{"INS","SUF","BIEN","NOT","SOB"})</f>
        <v>INS</v>
      </c>
      <c r="AX18" s="78">
        <f t="shared" si="17"/>
        <v>0</v>
      </c>
      <c r="AY18" s="79">
        <f t="shared" si="18"/>
        <v>0</v>
      </c>
      <c r="AZ18" s="79">
        <f t="shared" si="19"/>
        <v>0</v>
      </c>
      <c r="BA18" s="79">
        <f t="shared" si="20"/>
        <v>0</v>
      </c>
      <c r="BB18" s="77">
        <f t="shared" si="21"/>
        <v>0</v>
      </c>
      <c r="BC18" s="80" t="str">
        <f>LOOKUP(BB18,{0,5,6,7,8.5},{"INS","SUF","BIEN","NOT","SOB"})</f>
        <v>INS</v>
      </c>
      <c r="BD18" s="115"/>
      <c r="BE18" s="116"/>
      <c r="BF18" s="116"/>
      <c r="BG18" s="116">
        <f t="shared" si="9"/>
        <v>0</v>
      </c>
      <c r="BH18" s="117" t="str">
        <f>LOOKUP(BG18,{0,5,6,7,8.5},{"INS","SUF","BIEN","NOT","SOB"})</f>
        <v>INS</v>
      </c>
      <c r="BI18" s="118"/>
      <c r="BJ18" s="119"/>
      <c r="BK18" s="119"/>
      <c r="BL18" s="116">
        <f t="shared" si="10"/>
        <v>0</v>
      </c>
      <c r="BM18" s="120" t="str">
        <f>LOOKUP(BL18,{0,5,6,7,8.5},{"INS","SUF","BIEN","NOT","SOB"})</f>
        <v>INS</v>
      </c>
      <c r="BN18" s="118"/>
      <c r="BO18" s="119"/>
      <c r="BP18" s="119"/>
      <c r="BQ18" s="116">
        <f t="shared" si="11"/>
        <v>0</v>
      </c>
      <c r="BR18" s="120" t="str">
        <f>LOOKUP(BQ18,{0,5,6,7,8.5},{"INS","SUF","BIEN","NOT","SOB"})</f>
        <v>INS</v>
      </c>
      <c r="BS18" s="118"/>
      <c r="BT18" s="119"/>
      <c r="BU18" s="119"/>
      <c r="BV18" s="116">
        <f t="shared" si="12"/>
        <v>0</v>
      </c>
      <c r="BW18" s="120" t="str">
        <f>LOOKUP(BV18,{0,5,6,7,8.5},{"INS","SUF","BIEN","NOT","SOB"})</f>
        <v>INS</v>
      </c>
      <c r="BX18" s="118">
        <f t="shared" si="22"/>
        <v>0</v>
      </c>
      <c r="BY18" s="119">
        <f t="shared" si="23"/>
        <v>0</v>
      </c>
      <c r="BZ18" s="119">
        <f t="shared" si="24"/>
        <v>0</v>
      </c>
      <c r="CA18" s="119">
        <f t="shared" si="25"/>
        <v>0</v>
      </c>
      <c r="CB18" s="116">
        <f t="shared" si="26"/>
        <v>0</v>
      </c>
      <c r="CC18" s="121" t="str">
        <f>LOOKUP(CB18,{0,5,6,7,8.5},{"INS","SUF","BIEN","NOT","SOB"})</f>
        <v>INS</v>
      </c>
      <c r="CD18" s="133">
        <f t="shared" si="27"/>
        <v>0</v>
      </c>
      <c r="CE18" s="134">
        <f t="shared" si="28"/>
        <v>0</v>
      </c>
      <c r="CF18" s="134">
        <f t="shared" si="29"/>
        <v>0</v>
      </c>
      <c r="CG18" s="73">
        <f t="shared" si="30"/>
        <v>0</v>
      </c>
      <c r="CH18" s="135" t="str">
        <f>LOOKUP(CG18,{0,5,6,7,8.5},{"INS","SUF","BIEN","NOT","SOB"})</f>
        <v>INS</v>
      </c>
    </row>
    <row r="19" spans="1:86">
      <c r="A19" s="37"/>
      <c r="B19" s="7">
        <v>14</v>
      </c>
      <c r="C19" s="39"/>
      <c r="D19" s="56"/>
      <c r="E19" s="57"/>
      <c r="F19" s="57"/>
      <c r="G19" s="57">
        <f t="shared" si="0"/>
        <v>0</v>
      </c>
      <c r="H19" s="58" t="str">
        <f>LOOKUP(G19,{0,5,6,7,8.5},{"INS","SUF","BIEN","NOT","SOB"})</f>
        <v>INS</v>
      </c>
      <c r="I19" s="59"/>
      <c r="J19" s="60"/>
      <c r="K19" s="60"/>
      <c r="L19" s="57">
        <f t="shared" si="1"/>
        <v>0</v>
      </c>
      <c r="M19" s="61" t="str">
        <f>LOOKUP(L19,{0,5,6,7,8.5},{"INS","SUF","BIEN","NOT","SOB"})</f>
        <v>INS</v>
      </c>
      <c r="N19" s="59"/>
      <c r="O19" s="60"/>
      <c r="P19" s="60"/>
      <c r="Q19" s="57">
        <f t="shared" si="2"/>
        <v>0</v>
      </c>
      <c r="R19" s="61" t="str">
        <f>LOOKUP(Q19,{0,5,6,7,8.5},{"INS","SUF","BIEN","NOT","SOB"})</f>
        <v>INS</v>
      </c>
      <c r="S19" s="59"/>
      <c r="T19" s="60"/>
      <c r="U19" s="60"/>
      <c r="V19" s="57">
        <f t="shared" si="3"/>
        <v>0</v>
      </c>
      <c r="W19" s="61" t="str">
        <f>LOOKUP(V19,{0,5,6,7,8.5},{"INS","SUF","BIEN","NOT","SOB"})</f>
        <v>INS</v>
      </c>
      <c r="X19" s="25">
        <f t="shared" si="31"/>
        <v>0</v>
      </c>
      <c r="Y19" s="62">
        <f t="shared" si="32"/>
        <v>0</v>
      </c>
      <c r="Z19" s="62">
        <f t="shared" si="33"/>
        <v>0</v>
      </c>
      <c r="AA19" s="62" t="str">
        <f t="shared" si="34"/>
        <v>INS</v>
      </c>
      <c r="AB19" s="74">
        <f t="shared" si="35"/>
        <v>0</v>
      </c>
      <c r="AC19" s="63" t="str">
        <f>LOOKUP(AB19,{0,5,6,7,8.5},{"INS","SUF","BIEN","NOT","SOB"})</f>
        <v>INS</v>
      </c>
      <c r="AD19" s="85"/>
      <c r="AE19" s="86"/>
      <c r="AF19" s="86"/>
      <c r="AG19" s="86">
        <f t="shared" si="5"/>
        <v>0</v>
      </c>
      <c r="AH19" s="87" t="str">
        <f>LOOKUP(AG19,{0,5,6,7,8.5},{"INS","SUF","BIEN","NOT","SOB"})</f>
        <v>INS</v>
      </c>
      <c r="AI19" s="88"/>
      <c r="AJ19" s="89"/>
      <c r="AK19" s="89"/>
      <c r="AL19" s="86">
        <f t="shared" si="6"/>
        <v>0</v>
      </c>
      <c r="AM19" s="90" t="str">
        <f>LOOKUP(AL19,{0,5,6,7,8.5},{"INS","SUF","BIEN","NOT","SOB"})</f>
        <v>INS</v>
      </c>
      <c r="AN19" s="88"/>
      <c r="AO19" s="89"/>
      <c r="AP19" s="89"/>
      <c r="AQ19" s="86">
        <f t="shared" si="7"/>
        <v>0</v>
      </c>
      <c r="AR19" s="90" t="str">
        <f>LOOKUP(AQ19,{0,5,6,7,8.5},{"INS","SUF","BIEN","NOT","SOB"})</f>
        <v>INS</v>
      </c>
      <c r="AS19" s="88"/>
      <c r="AT19" s="89"/>
      <c r="AU19" s="89"/>
      <c r="AV19" s="86">
        <f t="shared" si="8"/>
        <v>0</v>
      </c>
      <c r="AW19" s="90" t="str">
        <f>LOOKUP(AV19,{0,5,6,7,8.5},{"INS","SUF","BIEN","NOT","SOB"})</f>
        <v>INS</v>
      </c>
      <c r="AX19" s="78">
        <f t="shared" si="17"/>
        <v>0</v>
      </c>
      <c r="AY19" s="79">
        <f t="shared" si="18"/>
        <v>0</v>
      </c>
      <c r="AZ19" s="79">
        <f t="shared" si="19"/>
        <v>0</v>
      </c>
      <c r="BA19" s="79">
        <f t="shared" si="20"/>
        <v>0</v>
      </c>
      <c r="BB19" s="77">
        <f t="shared" si="21"/>
        <v>0</v>
      </c>
      <c r="BC19" s="80" t="str">
        <f>LOOKUP(BB19,{0,5,6,7,8.5},{"INS","SUF","BIEN","NOT","SOB"})</f>
        <v>INS</v>
      </c>
      <c r="BD19" s="115"/>
      <c r="BE19" s="116"/>
      <c r="BF19" s="116"/>
      <c r="BG19" s="116">
        <f t="shared" si="9"/>
        <v>0</v>
      </c>
      <c r="BH19" s="117" t="str">
        <f>LOOKUP(BG19,{0,5,6,7,8.5},{"INS","SUF","BIEN","NOT","SOB"})</f>
        <v>INS</v>
      </c>
      <c r="BI19" s="118"/>
      <c r="BJ19" s="119"/>
      <c r="BK19" s="119"/>
      <c r="BL19" s="116">
        <f t="shared" si="10"/>
        <v>0</v>
      </c>
      <c r="BM19" s="120" t="str">
        <f>LOOKUP(BL19,{0,5,6,7,8.5},{"INS","SUF","BIEN","NOT","SOB"})</f>
        <v>INS</v>
      </c>
      <c r="BN19" s="118"/>
      <c r="BO19" s="119"/>
      <c r="BP19" s="119"/>
      <c r="BQ19" s="116">
        <f t="shared" si="11"/>
        <v>0</v>
      </c>
      <c r="BR19" s="120" t="str">
        <f>LOOKUP(BQ19,{0,5,6,7,8.5},{"INS","SUF","BIEN","NOT","SOB"})</f>
        <v>INS</v>
      </c>
      <c r="BS19" s="118"/>
      <c r="BT19" s="119"/>
      <c r="BU19" s="119"/>
      <c r="BV19" s="116">
        <f t="shared" si="12"/>
        <v>0</v>
      </c>
      <c r="BW19" s="120" t="str">
        <f>LOOKUP(BV19,{0,5,6,7,8.5},{"INS","SUF","BIEN","NOT","SOB"})</f>
        <v>INS</v>
      </c>
      <c r="BX19" s="118">
        <f t="shared" si="22"/>
        <v>0</v>
      </c>
      <c r="BY19" s="119">
        <f t="shared" si="23"/>
        <v>0</v>
      </c>
      <c r="BZ19" s="119">
        <f t="shared" si="24"/>
        <v>0</v>
      </c>
      <c r="CA19" s="119">
        <f t="shared" si="25"/>
        <v>0</v>
      </c>
      <c r="CB19" s="116">
        <f t="shared" si="26"/>
        <v>0</v>
      </c>
      <c r="CC19" s="121" t="str">
        <f>LOOKUP(CB19,{0,5,6,7,8.5},{"INS","SUF","BIEN","NOT","SOB"})</f>
        <v>INS</v>
      </c>
      <c r="CD19" s="133">
        <f t="shared" si="27"/>
        <v>0</v>
      </c>
      <c r="CE19" s="134">
        <f t="shared" si="28"/>
        <v>0</v>
      </c>
      <c r="CF19" s="134">
        <f t="shared" si="29"/>
        <v>0</v>
      </c>
      <c r="CG19" s="73">
        <f t="shared" si="30"/>
        <v>0</v>
      </c>
      <c r="CH19" s="135" t="str">
        <f>LOOKUP(CG19,{0,5,6,7,8.5},{"INS","SUF","BIEN","NOT","SOB"})</f>
        <v>INS</v>
      </c>
    </row>
    <row r="20" spans="1:86">
      <c r="A20" s="37"/>
      <c r="B20" s="7">
        <v>15</v>
      </c>
      <c r="C20" s="39"/>
      <c r="D20" s="56"/>
      <c r="E20" s="57"/>
      <c r="F20" s="57"/>
      <c r="G20" s="57">
        <f t="shared" si="0"/>
        <v>0</v>
      </c>
      <c r="H20" s="58" t="str">
        <f>LOOKUP(G20,{0,5,6,7,8.5},{"INS","SUF","BIEN","NOT","SOB"})</f>
        <v>INS</v>
      </c>
      <c r="I20" s="59"/>
      <c r="J20" s="60"/>
      <c r="K20" s="60"/>
      <c r="L20" s="57">
        <f t="shared" si="1"/>
        <v>0</v>
      </c>
      <c r="M20" s="61" t="str">
        <f>LOOKUP(L20,{0,5,6,7,8.5},{"INS","SUF","BIEN","NOT","SOB"})</f>
        <v>INS</v>
      </c>
      <c r="N20" s="59"/>
      <c r="O20" s="60"/>
      <c r="P20" s="60"/>
      <c r="Q20" s="57">
        <f t="shared" si="2"/>
        <v>0</v>
      </c>
      <c r="R20" s="61" t="str">
        <f>LOOKUP(Q20,{0,5,6,7,8.5},{"INS","SUF","BIEN","NOT","SOB"})</f>
        <v>INS</v>
      </c>
      <c r="S20" s="59"/>
      <c r="T20" s="60"/>
      <c r="U20" s="60"/>
      <c r="V20" s="57">
        <f t="shared" si="3"/>
        <v>0</v>
      </c>
      <c r="W20" s="61" t="str">
        <f>LOOKUP(V20,{0,5,6,7,8.5},{"INS","SUF","BIEN","NOT","SOB"})</f>
        <v>INS</v>
      </c>
      <c r="X20" s="25">
        <f t="shared" si="31"/>
        <v>0</v>
      </c>
      <c r="Y20" s="62">
        <f t="shared" si="32"/>
        <v>0</v>
      </c>
      <c r="Z20" s="62">
        <f t="shared" si="33"/>
        <v>0</v>
      </c>
      <c r="AA20" s="62" t="str">
        <f t="shared" si="34"/>
        <v>INS</v>
      </c>
      <c r="AB20" s="74">
        <f t="shared" si="35"/>
        <v>0</v>
      </c>
      <c r="AC20" s="63" t="str">
        <f>LOOKUP(AB20,{0,5,6,7,8.5},{"INS","SUF","BIEN","NOT","SOB"})</f>
        <v>INS</v>
      </c>
      <c r="AD20" s="85"/>
      <c r="AE20" s="86"/>
      <c r="AF20" s="86"/>
      <c r="AG20" s="86">
        <f t="shared" si="5"/>
        <v>0</v>
      </c>
      <c r="AH20" s="87" t="str">
        <f>LOOKUP(AG20,{0,5,6,7,8.5},{"INS","SUF","BIEN","NOT","SOB"})</f>
        <v>INS</v>
      </c>
      <c r="AI20" s="88"/>
      <c r="AJ20" s="89"/>
      <c r="AK20" s="89"/>
      <c r="AL20" s="86">
        <f t="shared" si="6"/>
        <v>0</v>
      </c>
      <c r="AM20" s="90" t="str">
        <f>LOOKUP(AL20,{0,5,6,7,8.5},{"INS","SUF","BIEN","NOT","SOB"})</f>
        <v>INS</v>
      </c>
      <c r="AN20" s="88"/>
      <c r="AO20" s="89"/>
      <c r="AP20" s="89"/>
      <c r="AQ20" s="86">
        <f t="shared" si="7"/>
        <v>0</v>
      </c>
      <c r="AR20" s="90" t="str">
        <f>LOOKUP(AQ20,{0,5,6,7,8.5},{"INS","SUF","BIEN","NOT","SOB"})</f>
        <v>INS</v>
      </c>
      <c r="AS20" s="88"/>
      <c r="AT20" s="89"/>
      <c r="AU20" s="89"/>
      <c r="AV20" s="86">
        <f t="shared" si="8"/>
        <v>0</v>
      </c>
      <c r="AW20" s="90" t="str">
        <f>LOOKUP(AV20,{0,5,6,7,8.5},{"INS","SUF","BIEN","NOT","SOB"})</f>
        <v>INS</v>
      </c>
      <c r="AX20" s="78">
        <f t="shared" si="17"/>
        <v>0</v>
      </c>
      <c r="AY20" s="79">
        <f t="shared" si="18"/>
        <v>0</v>
      </c>
      <c r="AZ20" s="79">
        <f t="shared" si="19"/>
        <v>0</v>
      </c>
      <c r="BA20" s="79">
        <f t="shared" si="20"/>
        <v>0</v>
      </c>
      <c r="BB20" s="77">
        <f t="shared" si="21"/>
        <v>0</v>
      </c>
      <c r="BC20" s="80" t="str">
        <f>LOOKUP(BB20,{0,5,6,7,8.5},{"INS","SUF","BIEN","NOT","SOB"})</f>
        <v>INS</v>
      </c>
      <c r="BD20" s="115"/>
      <c r="BE20" s="116"/>
      <c r="BF20" s="116"/>
      <c r="BG20" s="116">
        <f t="shared" si="9"/>
        <v>0</v>
      </c>
      <c r="BH20" s="117" t="str">
        <f>LOOKUP(BG20,{0,5,6,7,8.5},{"INS","SUF","BIEN","NOT","SOB"})</f>
        <v>INS</v>
      </c>
      <c r="BI20" s="118"/>
      <c r="BJ20" s="119"/>
      <c r="BK20" s="119"/>
      <c r="BL20" s="116">
        <f t="shared" si="10"/>
        <v>0</v>
      </c>
      <c r="BM20" s="120" t="str">
        <f>LOOKUP(BL20,{0,5,6,7,8.5},{"INS","SUF","BIEN","NOT","SOB"})</f>
        <v>INS</v>
      </c>
      <c r="BN20" s="118"/>
      <c r="BO20" s="119"/>
      <c r="BP20" s="119"/>
      <c r="BQ20" s="116">
        <f t="shared" si="11"/>
        <v>0</v>
      </c>
      <c r="BR20" s="120" t="str">
        <f>LOOKUP(BQ20,{0,5,6,7,8.5},{"INS","SUF","BIEN","NOT","SOB"})</f>
        <v>INS</v>
      </c>
      <c r="BS20" s="118"/>
      <c r="BT20" s="119"/>
      <c r="BU20" s="119"/>
      <c r="BV20" s="116">
        <f t="shared" si="12"/>
        <v>0</v>
      </c>
      <c r="BW20" s="120" t="str">
        <f>LOOKUP(BV20,{0,5,6,7,8.5},{"INS","SUF","BIEN","NOT","SOB"})</f>
        <v>INS</v>
      </c>
      <c r="BX20" s="118">
        <f t="shared" si="22"/>
        <v>0</v>
      </c>
      <c r="BY20" s="119">
        <f t="shared" si="23"/>
        <v>0</v>
      </c>
      <c r="BZ20" s="119">
        <f t="shared" si="24"/>
        <v>0</v>
      </c>
      <c r="CA20" s="119">
        <f t="shared" si="25"/>
        <v>0</v>
      </c>
      <c r="CB20" s="116">
        <f t="shared" si="26"/>
        <v>0</v>
      </c>
      <c r="CC20" s="121" t="str">
        <f>LOOKUP(CB20,{0,5,6,7,8.5},{"INS","SUF","BIEN","NOT","SOB"})</f>
        <v>INS</v>
      </c>
      <c r="CD20" s="133">
        <f t="shared" si="27"/>
        <v>0</v>
      </c>
      <c r="CE20" s="134">
        <f t="shared" si="28"/>
        <v>0</v>
      </c>
      <c r="CF20" s="134">
        <f t="shared" si="29"/>
        <v>0</v>
      </c>
      <c r="CG20" s="73">
        <f t="shared" si="30"/>
        <v>0</v>
      </c>
      <c r="CH20" s="135" t="str">
        <f>LOOKUP(CG20,{0,5,6,7,8.5},{"INS","SUF","BIEN","NOT","SOB"})</f>
        <v>INS</v>
      </c>
    </row>
    <row r="21" spans="1:86">
      <c r="A21" s="37"/>
      <c r="B21" s="7">
        <v>16</v>
      </c>
      <c r="C21" s="39"/>
      <c r="D21" s="56"/>
      <c r="E21" s="57"/>
      <c r="F21" s="57"/>
      <c r="G21" s="57">
        <f t="shared" si="0"/>
        <v>0</v>
      </c>
      <c r="H21" s="58" t="str">
        <f>LOOKUP(G21,{0,5,6,7,8.5},{"INS","SUF","BIEN","NOT","SOB"})</f>
        <v>INS</v>
      </c>
      <c r="I21" s="59"/>
      <c r="J21" s="60"/>
      <c r="K21" s="60"/>
      <c r="L21" s="57">
        <f t="shared" si="1"/>
        <v>0</v>
      </c>
      <c r="M21" s="61" t="str">
        <f>LOOKUP(L21,{0,5,6,7,8.5},{"INS","SUF","BIEN","NOT","SOB"})</f>
        <v>INS</v>
      </c>
      <c r="N21" s="59"/>
      <c r="O21" s="60"/>
      <c r="P21" s="60"/>
      <c r="Q21" s="57">
        <f t="shared" si="2"/>
        <v>0</v>
      </c>
      <c r="R21" s="61" t="str">
        <f>LOOKUP(Q21,{0,5,6,7,8.5},{"INS","SUF","BIEN","NOT","SOB"})</f>
        <v>INS</v>
      </c>
      <c r="S21" s="59"/>
      <c r="T21" s="60"/>
      <c r="U21" s="60"/>
      <c r="V21" s="57">
        <f t="shared" si="3"/>
        <v>0</v>
      </c>
      <c r="W21" s="61" t="str">
        <f>LOOKUP(V21,{0,5,6,7,8.5},{"INS","SUF","BIEN","NOT","SOB"})</f>
        <v>INS</v>
      </c>
      <c r="X21" s="25">
        <f t="shared" si="31"/>
        <v>0</v>
      </c>
      <c r="Y21" s="62">
        <f t="shared" si="32"/>
        <v>0</v>
      </c>
      <c r="Z21" s="62">
        <f t="shared" si="33"/>
        <v>0</v>
      </c>
      <c r="AA21" s="62" t="str">
        <f t="shared" si="34"/>
        <v>INS</v>
      </c>
      <c r="AB21" s="74">
        <f t="shared" si="35"/>
        <v>0</v>
      </c>
      <c r="AC21" s="63" t="str">
        <f>LOOKUP(AB21,{0,5,6,7,8.5},{"INS","SUF","BIEN","NOT","SOB"})</f>
        <v>INS</v>
      </c>
      <c r="AD21" s="85"/>
      <c r="AE21" s="86"/>
      <c r="AF21" s="86"/>
      <c r="AG21" s="86">
        <f t="shared" si="5"/>
        <v>0</v>
      </c>
      <c r="AH21" s="87" t="str">
        <f>LOOKUP(AG21,{0,5,6,7,8.5},{"INS","SUF","BIEN","NOT","SOB"})</f>
        <v>INS</v>
      </c>
      <c r="AI21" s="88"/>
      <c r="AJ21" s="89"/>
      <c r="AK21" s="89"/>
      <c r="AL21" s="86">
        <f t="shared" si="6"/>
        <v>0</v>
      </c>
      <c r="AM21" s="90" t="str">
        <f>LOOKUP(AL21,{0,5,6,7,8.5},{"INS","SUF","BIEN","NOT","SOB"})</f>
        <v>INS</v>
      </c>
      <c r="AN21" s="88"/>
      <c r="AO21" s="89"/>
      <c r="AP21" s="89"/>
      <c r="AQ21" s="86">
        <f t="shared" si="7"/>
        <v>0</v>
      </c>
      <c r="AR21" s="90" t="str">
        <f>LOOKUP(AQ21,{0,5,6,7,8.5},{"INS","SUF","BIEN","NOT","SOB"})</f>
        <v>INS</v>
      </c>
      <c r="AS21" s="88"/>
      <c r="AT21" s="89"/>
      <c r="AU21" s="89"/>
      <c r="AV21" s="86">
        <f t="shared" si="8"/>
        <v>0</v>
      </c>
      <c r="AW21" s="90" t="str">
        <f>LOOKUP(AV21,{0,5,6,7,8.5},{"INS","SUF","BIEN","NOT","SOB"})</f>
        <v>INS</v>
      </c>
      <c r="AX21" s="78">
        <f t="shared" si="17"/>
        <v>0</v>
      </c>
      <c r="AY21" s="79">
        <f t="shared" si="18"/>
        <v>0</v>
      </c>
      <c r="AZ21" s="79">
        <f t="shared" si="19"/>
        <v>0</v>
      </c>
      <c r="BA21" s="79">
        <f t="shared" si="20"/>
        <v>0</v>
      </c>
      <c r="BB21" s="77">
        <f t="shared" si="21"/>
        <v>0</v>
      </c>
      <c r="BC21" s="80" t="str">
        <f>LOOKUP(BB21,{0,5,6,7,8.5},{"INS","SUF","BIEN","NOT","SOB"})</f>
        <v>INS</v>
      </c>
      <c r="BD21" s="115"/>
      <c r="BE21" s="116"/>
      <c r="BF21" s="116"/>
      <c r="BG21" s="116">
        <f t="shared" si="9"/>
        <v>0</v>
      </c>
      <c r="BH21" s="117" t="str">
        <f>LOOKUP(BG21,{0,5,6,7,8.5},{"INS","SUF","BIEN","NOT","SOB"})</f>
        <v>INS</v>
      </c>
      <c r="BI21" s="118"/>
      <c r="BJ21" s="119"/>
      <c r="BK21" s="119"/>
      <c r="BL21" s="116">
        <f t="shared" si="10"/>
        <v>0</v>
      </c>
      <c r="BM21" s="120" t="str">
        <f>LOOKUP(BL21,{0,5,6,7,8.5},{"INS","SUF","BIEN","NOT","SOB"})</f>
        <v>INS</v>
      </c>
      <c r="BN21" s="118"/>
      <c r="BO21" s="119"/>
      <c r="BP21" s="119"/>
      <c r="BQ21" s="116">
        <f t="shared" si="11"/>
        <v>0</v>
      </c>
      <c r="BR21" s="120" t="str">
        <f>LOOKUP(BQ21,{0,5,6,7,8.5},{"INS","SUF","BIEN","NOT","SOB"})</f>
        <v>INS</v>
      </c>
      <c r="BS21" s="118"/>
      <c r="BT21" s="119"/>
      <c r="BU21" s="119"/>
      <c r="BV21" s="116">
        <f t="shared" si="12"/>
        <v>0</v>
      </c>
      <c r="BW21" s="120" t="str">
        <f>LOOKUP(BV21,{0,5,6,7,8.5},{"INS","SUF","BIEN","NOT","SOB"})</f>
        <v>INS</v>
      </c>
      <c r="BX21" s="118">
        <f t="shared" si="22"/>
        <v>0</v>
      </c>
      <c r="BY21" s="119">
        <f t="shared" si="23"/>
        <v>0</v>
      </c>
      <c r="BZ21" s="119">
        <f t="shared" si="24"/>
        <v>0</v>
      </c>
      <c r="CA21" s="119">
        <f t="shared" si="25"/>
        <v>0</v>
      </c>
      <c r="CB21" s="116">
        <f t="shared" si="26"/>
        <v>0</v>
      </c>
      <c r="CC21" s="121" t="str">
        <f>LOOKUP(CB21,{0,5,6,7,8.5},{"INS","SUF","BIEN","NOT","SOB"})</f>
        <v>INS</v>
      </c>
      <c r="CD21" s="133">
        <f t="shared" si="27"/>
        <v>0</v>
      </c>
      <c r="CE21" s="134">
        <f t="shared" si="28"/>
        <v>0</v>
      </c>
      <c r="CF21" s="134">
        <f t="shared" si="29"/>
        <v>0</v>
      </c>
      <c r="CG21" s="73">
        <f t="shared" si="30"/>
        <v>0</v>
      </c>
      <c r="CH21" s="135" t="str">
        <f>LOOKUP(CG21,{0,5,6,7,8.5},{"INS","SUF","BIEN","NOT","SOB"})</f>
        <v>INS</v>
      </c>
    </row>
    <row r="22" spans="1:86">
      <c r="A22" s="37"/>
      <c r="B22" s="7">
        <v>17</v>
      </c>
      <c r="C22" s="39"/>
      <c r="D22" s="56"/>
      <c r="E22" s="57"/>
      <c r="F22" s="57"/>
      <c r="G22" s="57">
        <f t="shared" si="0"/>
        <v>0</v>
      </c>
      <c r="H22" s="58" t="str">
        <f>LOOKUP(G22,{0,5,6,7,8.5},{"INS","SUF","BIEN","NOT","SOB"})</f>
        <v>INS</v>
      </c>
      <c r="I22" s="59"/>
      <c r="J22" s="60"/>
      <c r="K22" s="60"/>
      <c r="L22" s="57">
        <f t="shared" si="1"/>
        <v>0</v>
      </c>
      <c r="M22" s="61" t="str">
        <f>LOOKUP(L22,{0,5,6,7,8.5},{"INS","SUF","BIEN","NOT","SOB"})</f>
        <v>INS</v>
      </c>
      <c r="N22" s="59"/>
      <c r="O22" s="60"/>
      <c r="P22" s="60"/>
      <c r="Q22" s="57">
        <f t="shared" si="2"/>
        <v>0</v>
      </c>
      <c r="R22" s="61" t="str">
        <f>LOOKUP(Q22,{0,5,6,7,8.5},{"INS","SUF","BIEN","NOT","SOB"})</f>
        <v>INS</v>
      </c>
      <c r="S22" s="59"/>
      <c r="T22" s="60"/>
      <c r="U22" s="60"/>
      <c r="V22" s="57">
        <f t="shared" si="3"/>
        <v>0</v>
      </c>
      <c r="W22" s="61" t="str">
        <f>LOOKUP(V22,{0,5,6,7,8.5},{"INS","SUF","BIEN","NOT","SOB"})</f>
        <v>INS</v>
      </c>
      <c r="X22" s="25">
        <f t="shared" si="31"/>
        <v>0</v>
      </c>
      <c r="Y22" s="62">
        <f t="shared" si="32"/>
        <v>0</v>
      </c>
      <c r="Z22" s="62">
        <f t="shared" si="33"/>
        <v>0</v>
      </c>
      <c r="AA22" s="62" t="str">
        <f t="shared" si="34"/>
        <v>INS</v>
      </c>
      <c r="AB22" s="74">
        <f t="shared" si="35"/>
        <v>0</v>
      </c>
      <c r="AC22" s="63" t="str">
        <f>LOOKUP(AB22,{0,5,6,7,8.5},{"INS","SUF","BIEN","NOT","SOB"})</f>
        <v>INS</v>
      </c>
      <c r="AD22" s="85"/>
      <c r="AE22" s="86"/>
      <c r="AF22" s="86"/>
      <c r="AG22" s="86">
        <f t="shared" si="5"/>
        <v>0</v>
      </c>
      <c r="AH22" s="87" t="str">
        <f>LOOKUP(AG22,{0,5,6,7,8.5},{"INS","SUF","BIEN","NOT","SOB"})</f>
        <v>INS</v>
      </c>
      <c r="AI22" s="88"/>
      <c r="AJ22" s="89"/>
      <c r="AK22" s="89"/>
      <c r="AL22" s="86">
        <f t="shared" si="6"/>
        <v>0</v>
      </c>
      <c r="AM22" s="90" t="str">
        <f>LOOKUP(AL22,{0,5,6,7,8.5},{"INS","SUF","BIEN","NOT","SOB"})</f>
        <v>INS</v>
      </c>
      <c r="AN22" s="88"/>
      <c r="AO22" s="89"/>
      <c r="AP22" s="89"/>
      <c r="AQ22" s="86">
        <f t="shared" si="7"/>
        <v>0</v>
      </c>
      <c r="AR22" s="90" t="str">
        <f>LOOKUP(AQ22,{0,5,6,7,8.5},{"INS","SUF","BIEN","NOT","SOB"})</f>
        <v>INS</v>
      </c>
      <c r="AS22" s="88"/>
      <c r="AT22" s="89"/>
      <c r="AU22" s="89"/>
      <c r="AV22" s="86">
        <f t="shared" si="8"/>
        <v>0</v>
      </c>
      <c r="AW22" s="90" t="str">
        <f>LOOKUP(AV22,{0,5,6,7,8.5},{"INS","SUF","BIEN","NOT","SOB"})</f>
        <v>INS</v>
      </c>
      <c r="AX22" s="78">
        <f t="shared" si="17"/>
        <v>0</v>
      </c>
      <c r="AY22" s="79">
        <f t="shared" si="18"/>
        <v>0</v>
      </c>
      <c r="AZ22" s="79">
        <f t="shared" si="19"/>
        <v>0</v>
      </c>
      <c r="BA22" s="79">
        <f t="shared" si="20"/>
        <v>0</v>
      </c>
      <c r="BB22" s="77">
        <f t="shared" si="21"/>
        <v>0</v>
      </c>
      <c r="BC22" s="80" t="str">
        <f>LOOKUP(BB22,{0,5,6,7,8.5},{"INS","SUF","BIEN","NOT","SOB"})</f>
        <v>INS</v>
      </c>
      <c r="BD22" s="115"/>
      <c r="BE22" s="116"/>
      <c r="BF22" s="116"/>
      <c r="BG22" s="116">
        <f t="shared" si="9"/>
        <v>0</v>
      </c>
      <c r="BH22" s="117" t="str">
        <f>LOOKUP(BG22,{0,5,6,7,8.5},{"INS","SUF","BIEN","NOT","SOB"})</f>
        <v>INS</v>
      </c>
      <c r="BI22" s="118"/>
      <c r="BJ22" s="119"/>
      <c r="BK22" s="119"/>
      <c r="BL22" s="116">
        <f t="shared" si="10"/>
        <v>0</v>
      </c>
      <c r="BM22" s="120" t="str">
        <f>LOOKUP(BL22,{0,5,6,7,8.5},{"INS","SUF","BIEN","NOT","SOB"})</f>
        <v>INS</v>
      </c>
      <c r="BN22" s="118"/>
      <c r="BO22" s="119"/>
      <c r="BP22" s="119"/>
      <c r="BQ22" s="116">
        <f t="shared" si="11"/>
        <v>0</v>
      </c>
      <c r="BR22" s="120" t="str">
        <f>LOOKUP(BQ22,{0,5,6,7,8.5},{"INS","SUF","BIEN","NOT","SOB"})</f>
        <v>INS</v>
      </c>
      <c r="BS22" s="118"/>
      <c r="BT22" s="119"/>
      <c r="BU22" s="119"/>
      <c r="BV22" s="116">
        <f t="shared" si="12"/>
        <v>0</v>
      </c>
      <c r="BW22" s="120" t="str">
        <f>LOOKUP(BV22,{0,5,6,7,8.5},{"INS","SUF","BIEN","NOT","SOB"})</f>
        <v>INS</v>
      </c>
      <c r="BX22" s="118">
        <f t="shared" si="22"/>
        <v>0</v>
      </c>
      <c r="BY22" s="119">
        <f t="shared" si="23"/>
        <v>0</v>
      </c>
      <c r="BZ22" s="119">
        <f t="shared" si="24"/>
        <v>0</v>
      </c>
      <c r="CA22" s="119">
        <f t="shared" si="25"/>
        <v>0</v>
      </c>
      <c r="CB22" s="116">
        <f t="shared" si="26"/>
        <v>0</v>
      </c>
      <c r="CC22" s="121" t="str">
        <f>LOOKUP(CB22,{0,5,6,7,8.5},{"INS","SUF","BIEN","NOT","SOB"})</f>
        <v>INS</v>
      </c>
      <c r="CD22" s="133">
        <f t="shared" si="27"/>
        <v>0</v>
      </c>
      <c r="CE22" s="134">
        <f t="shared" si="28"/>
        <v>0</v>
      </c>
      <c r="CF22" s="134">
        <f t="shared" si="29"/>
        <v>0</v>
      </c>
      <c r="CG22" s="73">
        <f t="shared" si="30"/>
        <v>0</v>
      </c>
      <c r="CH22" s="135" t="str">
        <f>LOOKUP(CG22,{0,5,6,7,8.5},{"INS","SUF","BIEN","NOT","SOB"})</f>
        <v>INS</v>
      </c>
    </row>
    <row r="23" spans="1:86">
      <c r="A23" s="37"/>
      <c r="B23" s="7">
        <v>18</v>
      </c>
      <c r="C23" s="39"/>
      <c r="D23" s="56"/>
      <c r="E23" s="57"/>
      <c r="F23" s="57"/>
      <c r="G23" s="57">
        <f t="shared" si="0"/>
        <v>0</v>
      </c>
      <c r="H23" s="58" t="str">
        <f>LOOKUP(G23,{0,5,6,7,8.5},{"INS","SUF","BIEN","NOT","SOB"})</f>
        <v>INS</v>
      </c>
      <c r="I23" s="59"/>
      <c r="J23" s="60"/>
      <c r="K23" s="60"/>
      <c r="L23" s="57">
        <f t="shared" si="1"/>
        <v>0</v>
      </c>
      <c r="M23" s="61" t="str">
        <f>LOOKUP(L23,{0,5,6,7,8.5},{"INS","SUF","BIEN","NOT","SOB"})</f>
        <v>INS</v>
      </c>
      <c r="N23" s="59"/>
      <c r="O23" s="60"/>
      <c r="P23" s="60"/>
      <c r="Q23" s="57">
        <f t="shared" si="2"/>
        <v>0</v>
      </c>
      <c r="R23" s="61" t="str">
        <f>LOOKUP(Q23,{0,5,6,7,8.5},{"INS","SUF","BIEN","NOT","SOB"})</f>
        <v>INS</v>
      </c>
      <c r="S23" s="59"/>
      <c r="T23" s="60"/>
      <c r="U23" s="60"/>
      <c r="V23" s="57">
        <f t="shared" si="3"/>
        <v>0</v>
      </c>
      <c r="W23" s="61" t="str">
        <f>LOOKUP(V23,{0,5,6,7,8.5},{"INS","SUF","BIEN","NOT","SOB"})</f>
        <v>INS</v>
      </c>
      <c r="X23" s="25">
        <f t="shared" si="31"/>
        <v>0</v>
      </c>
      <c r="Y23" s="62">
        <f t="shared" si="32"/>
        <v>0</v>
      </c>
      <c r="Z23" s="62">
        <f t="shared" si="33"/>
        <v>0</v>
      </c>
      <c r="AA23" s="62" t="str">
        <f t="shared" si="34"/>
        <v>INS</v>
      </c>
      <c r="AB23" s="74">
        <f t="shared" si="35"/>
        <v>0</v>
      </c>
      <c r="AC23" s="63" t="str">
        <f>LOOKUP(AB23,{0,5,6,7,8.5},{"INS","SUF","BIEN","NOT","SOB"})</f>
        <v>INS</v>
      </c>
      <c r="AD23" s="85"/>
      <c r="AE23" s="86"/>
      <c r="AF23" s="86"/>
      <c r="AG23" s="86">
        <f t="shared" si="5"/>
        <v>0</v>
      </c>
      <c r="AH23" s="87" t="str">
        <f>LOOKUP(AG23,{0,5,6,7,8.5},{"INS","SUF","BIEN","NOT","SOB"})</f>
        <v>INS</v>
      </c>
      <c r="AI23" s="88"/>
      <c r="AJ23" s="89"/>
      <c r="AK23" s="89"/>
      <c r="AL23" s="86">
        <f t="shared" si="6"/>
        <v>0</v>
      </c>
      <c r="AM23" s="90" t="str">
        <f>LOOKUP(AL23,{0,5,6,7,8.5},{"INS","SUF","BIEN","NOT","SOB"})</f>
        <v>INS</v>
      </c>
      <c r="AN23" s="88"/>
      <c r="AO23" s="89"/>
      <c r="AP23" s="89"/>
      <c r="AQ23" s="86">
        <f t="shared" si="7"/>
        <v>0</v>
      </c>
      <c r="AR23" s="90" t="str">
        <f>LOOKUP(AQ23,{0,5,6,7,8.5},{"INS","SUF","BIEN","NOT","SOB"})</f>
        <v>INS</v>
      </c>
      <c r="AS23" s="88"/>
      <c r="AT23" s="89"/>
      <c r="AU23" s="89"/>
      <c r="AV23" s="86">
        <f t="shared" si="8"/>
        <v>0</v>
      </c>
      <c r="AW23" s="90" t="str">
        <f>LOOKUP(AV23,{0,5,6,7,8.5},{"INS","SUF","BIEN","NOT","SOB"})</f>
        <v>INS</v>
      </c>
      <c r="AX23" s="78">
        <f t="shared" si="17"/>
        <v>0</v>
      </c>
      <c r="AY23" s="79">
        <f t="shared" si="18"/>
        <v>0</v>
      </c>
      <c r="AZ23" s="79">
        <f t="shared" si="19"/>
        <v>0</v>
      </c>
      <c r="BA23" s="79">
        <f t="shared" si="20"/>
        <v>0</v>
      </c>
      <c r="BB23" s="77">
        <f t="shared" si="21"/>
        <v>0</v>
      </c>
      <c r="BC23" s="80" t="str">
        <f>LOOKUP(BB23,{0,5,6,7,8.5},{"INS","SUF","BIEN","NOT","SOB"})</f>
        <v>INS</v>
      </c>
      <c r="BD23" s="115"/>
      <c r="BE23" s="116"/>
      <c r="BF23" s="116"/>
      <c r="BG23" s="116">
        <f t="shared" si="9"/>
        <v>0</v>
      </c>
      <c r="BH23" s="117" t="str">
        <f>LOOKUP(BG23,{0,5,6,7,8.5},{"INS","SUF","BIEN","NOT","SOB"})</f>
        <v>INS</v>
      </c>
      <c r="BI23" s="118"/>
      <c r="BJ23" s="119"/>
      <c r="BK23" s="119"/>
      <c r="BL23" s="116">
        <f t="shared" si="10"/>
        <v>0</v>
      </c>
      <c r="BM23" s="120" t="str">
        <f>LOOKUP(BL23,{0,5,6,7,8.5},{"INS","SUF","BIEN","NOT","SOB"})</f>
        <v>INS</v>
      </c>
      <c r="BN23" s="118"/>
      <c r="BO23" s="119"/>
      <c r="BP23" s="119"/>
      <c r="BQ23" s="116">
        <f t="shared" si="11"/>
        <v>0</v>
      </c>
      <c r="BR23" s="120" t="str">
        <f>LOOKUP(BQ23,{0,5,6,7,8.5},{"INS","SUF","BIEN","NOT","SOB"})</f>
        <v>INS</v>
      </c>
      <c r="BS23" s="118"/>
      <c r="BT23" s="119"/>
      <c r="BU23" s="119"/>
      <c r="BV23" s="116">
        <f t="shared" si="12"/>
        <v>0</v>
      </c>
      <c r="BW23" s="120" t="str">
        <f>LOOKUP(BV23,{0,5,6,7,8.5},{"INS","SUF","BIEN","NOT","SOB"})</f>
        <v>INS</v>
      </c>
      <c r="BX23" s="118">
        <f t="shared" si="22"/>
        <v>0</v>
      </c>
      <c r="BY23" s="119">
        <f t="shared" si="23"/>
        <v>0</v>
      </c>
      <c r="BZ23" s="119">
        <f t="shared" si="24"/>
        <v>0</v>
      </c>
      <c r="CA23" s="119">
        <f t="shared" si="25"/>
        <v>0</v>
      </c>
      <c r="CB23" s="116">
        <f t="shared" si="26"/>
        <v>0</v>
      </c>
      <c r="CC23" s="121" t="str">
        <f>LOOKUP(CB23,{0,5,6,7,8.5},{"INS","SUF","BIEN","NOT","SOB"})</f>
        <v>INS</v>
      </c>
      <c r="CD23" s="133">
        <f t="shared" si="27"/>
        <v>0</v>
      </c>
      <c r="CE23" s="134">
        <f t="shared" si="28"/>
        <v>0</v>
      </c>
      <c r="CF23" s="134">
        <f t="shared" si="29"/>
        <v>0</v>
      </c>
      <c r="CG23" s="73">
        <f t="shared" si="30"/>
        <v>0</v>
      </c>
      <c r="CH23" s="135" t="str">
        <f>LOOKUP(CG23,{0,5,6,7,8.5},{"INS","SUF","BIEN","NOT","SOB"})</f>
        <v>INS</v>
      </c>
    </row>
    <row r="24" spans="1:86">
      <c r="A24" s="37"/>
      <c r="B24" s="7">
        <v>19</v>
      </c>
      <c r="C24" s="39"/>
      <c r="D24" s="56"/>
      <c r="E24" s="57"/>
      <c r="F24" s="57"/>
      <c r="G24" s="57">
        <f t="shared" si="0"/>
        <v>0</v>
      </c>
      <c r="H24" s="58" t="str">
        <f>LOOKUP(G24,{0,5,6,7,8.5},{"INS","SUF","BIEN","NOT","SOB"})</f>
        <v>INS</v>
      </c>
      <c r="I24" s="59"/>
      <c r="J24" s="60"/>
      <c r="K24" s="60"/>
      <c r="L24" s="57">
        <f t="shared" si="1"/>
        <v>0</v>
      </c>
      <c r="M24" s="61" t="str">
        <f>LOOKUP(L24,{0,5,6,7,8.5},{"INS","SUF","BIEN","NOT","SOB"})</f>
        <v>INS</v>
      </c>
      <c r="N24" s="59"/>
      <c r="O24" s="60"/>
      <c r="P24" s="60"/>
      <c r="Q24" s="57">
        <f t="shared" si="2"/>
        <v>0</v>
      </c>
      <c r="R24" s="61" t="str">
        <f>LOOKUP(Q24,{0,5,6,7,8.5},{"INS","SUF","BIEN","NOT","SOB"})</f>
        <v>INS</v>
      </c>
      <c r="S24" s="59"/>
      <c r="T24" s="60"/>
      <c r="U24" s="60"/>
      <c r="V24" s="57">
        <f t="shared" si="3"/>
        <v>0</v>
      </c>
      <c r="W24" s="61" t="str">
        <f>LOOKUP(V24,{0,5,6,7,8.5},{"INS","SUF","BIEN","NOT","SOB"})</f>
        <v>INS</v>
      </c>
      <c r="X24" s="25">
        <f t="shared" si="31"/>
        <v>0</v>
      </c>
      <c r="Y24" s="62">
        <f t="shared" si="32"/>
        <v>0</v>
      </c>
      <c r="Z24" s="62">
        <f t="shared" si="33"/>
        <v>0</v>
      </c>
      <c r="AA24" s="62" t="str">
        <f t="shared" si="34"/>
        <v>INS</v>
      </c>
      <c r="AB24" s="74">
        <f t="shared" si="35"/>
        <v>0</v>
      </c>
      <c r="AC24" s="63" t="str">
        <f>LOOKUP(AB24,{0,5,6,7,8.5},{"INS","SUF","BIEN","NOT","SOB"})</f>
        <v>INS</v>
      </c>
      <c r="AD24" s="85"/>
      <c r="AE24" s="86"/>
      <c r="AF24" s="86"/>
      <c r="AG24" s="86">
        <f t="shared" si="5"/>
        <v>0</v>
      </c>
      <c r="AH24" s="87" t="str">
        <f>LOOKUP(AG24,{0,5,6,7,8.5},{"INS","SUF","BIEN","NOT","SOB"})</f>
        <v>INS</v>
      </c>
      <c r="AI24" s="88"/>
      <c r="AJ24" s="89"/>
      <c r="AK24" s="89"/>
      <c r="AL24" s="86">
        <f t="shared" si="6"/>
        <v>0</v>
      </c>
      <c r="AM24" s="90" t="str">
        <f>LOOKUP(AL24,{0,5,6,7,8.5},{"INS","SUF","BIEN","NOT","SOB"})</f>
        <v>INS</v>
      </c>
      <c r="AN24" s="88"/>
      <c r="AO24" s="89"/>
      <c r="AP24" s="89"/>
      <c r="AQ24" s="86">
        <f t="shared" si="7"/>
        <v>0</v>
      </c>
      <c r="AR24" s="90" t="str">
        <f>LOOKUP(AQ24,{0,5,6,7,8.5},{"INS","SUF","BIEN","NOT","SOB"})</f>
        <v>INS</v>
      </c>
      <c r="AS24" s="88"/>
      <c r="AT24" s="89"/>
      <c r="AU24" s="89"/>
      <c r="AV24" s="86">
        <f t="shared" si="8"/>
        <v>0</v>
      </c>
      <c r="AW24" s="90" t="str">
        <f>LOOKUP(AV24,{0,5,6,7,8.5},{"INS","SUF","BIEN","NOT","SOB"})</f>
        <v>INS</v>
      </c>
      <c r="AX24" s="78">
        <f t="shared" si="17"/>
        <v>0</v>
      </c>
      <c r="AY24" s="79">
        <f t="shared" si="18"/>
        <v>0</v>
      </c>
      <c r="AZ24" s="79">
        <f t="shared" si="19"/>
        <v>0</v>
      </c>
      <c r="BA24" s="79">
        <f t="shared" si="20"/>
        <v>0</v>
      </c>
      <c r="BB24" s="77">
        <f t="shared" si="21"/>
        <v>0</v>
      </c>
      <c r="BC24" s="80" t="str">
        <f>LOOKUP(BB24,{0,5,6,7,8.5},{"INS","SUF","BIEN","NOT","SOB"})</f>
        <v>INS</v>
      </c>
      <c r="BD24" s="115"/>
      <c r="BE24" s="116"/>
      <c r="BF24" s="116"/>
      <c r="BG24" s="116">
        <f t="shared" si="9"/>
        <v>0</v>
      </c>
      <c r="BH24" s="117" t="str">
        <f>LOOKUP(BG24,{0,5,6,7,8.5},{"INS","SUF","BIEN","NOT","SOB"})</f>
        <v>INS</v>
      </c>
      <c r="BI24" s="118"/>
      <c r="BJ24" s="119"/>
      <c r="BK24" s="119"/>
      <c r="BL24" s="116">
        <f t="shared" si="10"/>
        <v>0</v>
      </c>
      <c r="BM24" s="120" t="str">
        <f>LOOKUP(BL24,{0,5,6,7,8.5},{"INS","SUF","BIEN","NOT","SOB"})</f>
        <v>INS</v>
      </c>
      <c r="BN24" s="118"/>
      <c r="BO24" s="119"/>
      <c r="BP24" s="119"/>
      <c r="BQ24" s="116">
        <f t="shared" si="11"/>
        <v>0</v>
      </c>
      <c r="BR24" s="120" t="str">
        <f>LOOKUP(BQ24,{0,5,6,7,8.5},{"INS","SUF","BIEN","NOT","SOB"})</f>
        <v>INS</v>
      </c>
      <c r="BS24" s="118"/>
      <c r="BT24" s="119"/>
      <c r="BU24" s="119"/>
      <c r="BV24" s="116">
        <f t="shared" si="12"/>
        <v>0</v>
      </c>
      <c r="BW24" s="120" t="str">
        <f>LOOKUP(BV24,{0,5,6,7,8.5},{"INS","SUF","BIEN","NOT","SOB"})</f>
        <v>INS</v>
      </c>
      <c r="BX24" s="118">
        <f t="shared" si="22"/>
        <v>0</v>
      </c>
      <c r="BY24" s="119">
        <f t="shared" si="23"/>
        <v>0</v>
      </c>
      <c r="BZ24" s="119">
        <f t="shared" si="24"/>
        <v>0</v>
      </c>
      <c r="CA24" s="119">
        <f t="shared" si="25"/>
        <v>0</v>
      </c>
      <c r="CB24" s="116">
        <f t="shared" si="26"/>
        <v>0</v>
      </c>
      <c r="CC24" s="121" t="str">
        <f>LOOKUP(CB24,{0,5,6,7,8.5},{"INS","SUF","BIEN","NOT","SOB"})</f>
        <v>INS</v>
      </c>
      <c r="CD24" s="133">
        <f t="shared" si="27"/>
        <v>0</v>
      </c>
      <c r="CE24" s="134">
        <f t="shared" si="28"/>
        <v>0</v>
      </c>
      <c r="CF24" s="134">
        <f t="shared" si="29"/>
        <v>0</v>
      </c>
      <c r="CG24" s="73">
        <f t="shared" si="30"/>
        <v>0</v>
      </c>
      <c r="CH24" s="135" t="str">
        <f>LOOKUP(CG24,{0,5,6,7,8.5},{"INS","SUF","BIEN","NOT","SOB"})</f>
        <v>INS</v>
      </c>
    </row>
    <row r="25" spans="1:86">
      <c r="A25" s="37"/>
      <c r="B25" s="7">
        <v>20</v>
      </c>
      <c r="C25" s="39"/>
      <c r="D25" s="56"/>
      <c r="E25" s="57"/>
      <c r="F25" s="57"/>
      <c r="G25" s="57">
        <f t="shared" si="0"/>
        <v>0</v>
      </c>
      <c r="H25" s="58" t="str">
        <f>LOOKUP(G25,{0,5,6,7,8.5},{"INS","SUF","BIEN","NOT","SOB"})</f>
        <v>INS</v>
      </c>
      <c r="I25" s="59"/>
      <c r="J25" s="60"/>
      <c r="K25" s="60"/>
      <c r="L25" s="57">
        <f t="shared" si="1"/>
        <v>0</v>
      </c>
      <c r="M25" s="61" t="str">
        <f>LOOKUP(L25,{0,5,6,7,8.5},{"INS","SUF","BIEN","NOT","SOB"})</f>
        <v>INS</v>
      </c>
      <c r="N25" s="59"/>
      <c r="O25" s="60"/>
      <c r="P25" s="60"/>
      <c r="Q25" s="57">
        <f t="shared" si="2"/>
        <v>0</v>
      </c>
      <c r="R25" s="61" t="str">
        <f>LOOKUP(Q25,{0,5,6,7,8.5},{"INS","SUF","BIEN","NOT","SOB"})</f>
        <v>INS</v>
      </c>
      <c r="S25" s="59"/>
      <c r="T25" s="60"/>
      <c r="U25" s="60"/>
      <c r="V25" s="57">
        <f t="shared" si="3"/>
        <v>0</v>
      </c>
      <c r="W25" s="61" t="str">
        <f>LOOKUP(V25,{0,5,6,7,8.5},{"INS","SUF","BIEN","NOT","SOB"})</f>
        <v>INS</v>
      </c>
      <c r="X25" s="25">
        <f t="shared" si="31"/>
        <v>0</v>
      </c>
      <c r="Y25" s="62">
        <f t="shared" si="32"/>
        <v>0</v>
      </c>
      <c r="Z25" s="62">
        <f t="shared" si="33"/>
        <v>0</v>
      </c>
      <c r="AA25" s="62" t="str">
        <f t="shared" si="34"/>
        <v>INS</v>
      </c>
      <c r="AB25" s="74">
        <f t="shared" si="35"/>
        <v>0</v>
      </c>
      <c r="AC25" s="63" t="str">
        <f>LOOKUP(AB25,{0,5,6,7,8.5},{"INS","SUF","BIEN","NOT","SOB"})</f>
        <v>INS</v>
      </c>
      <c r="AD25" s="85"/>
      <c r="AE25" s="86"/>
      <c r="AF25" s="86"/>
      <c r="AG25" s="86">
        <f t="shared" si="5"/>
        <v>0</v>
      </c>
      <c r="AH25" s="87" t="str">
        <f>LOOKUP(AG25,{0,5,6,7,8.5},{"INS","SUF","BIEN","NOT","SOB"})</f>
        <v>INS</v>
      </c>
      <c r="AI25" s="88"/>
      <c r="AJ25" s="89"/>
      <c r="AK25" s="89"/>
      <c r="AL25" s="86">
        <f t="shared" si="6"/>
        <v>0</v>
      </c>
      <c r="AM25" s="90" t="str">
        <f>LOOKUP(AL25,{0,5,6,7,8.5},{"INS","SUF","BIEN","NOT","SOB"})</f>
        <v>INS</v>
      </c>
      <c r="AN25" s="88"/>
      <c r="AO25" s="89"/>
      <c r="AP25" s="89"/>
      <c r="AQ25" s="86">
        <f t="shared" si="7"/>
        <v>0</v>
      </c>
      <c r="AR25" s="90" t="str">
        <f>LOOKUP(AQ25,{0,5,6,7,8.5},{"INS","SUF","BIEN","NOT","SOB"})</f>
        <v>INS</v>
      </c>
      <c r="AS25" s="88"/>
      <c r="AT25" s="89"/>
      <c r="AU25" s="89"/>
      <c r="AV25" s="86">
        <f t="shared" si="8"/>
        <v>0</v>
      </c>
      <c r="AW25" s="90" t="str">
        <f>LOOKUP(AV25,{0,5,6,7,8.5},{"INS","SUF","BIEN","NOT","SOB"})</f>
        <v>INS</v>
      </c>
      <c r="AX25" s="78">
        <f t="shared" si="17"/>
        <v>0</v>
      </c>
      <c r="AY25" s="79">
        <f t="shared" si="18"/>
        <v>0</v>
      </c>
      <c r="AZ25" s="79">
        <f t="shared" si="19"/>
        <v>0</v>
      </c>
      <c r="BA25" s="79">
        <f t="shared" si="20"/>
        <v>0</v>
      </c>
      <c r="BB25" s="77">
        <f t="shared" si="21"/>
        <v>0</v>
      </c>
      <c r="BC25" s="80" t="str">
        <f>LOOKUP(BB25,{0,5,6,7,8.5},{"INS","SUF","BIEN","NOT","SOB"})</f>
        <v>INS</v>
      </c>
      <c r="BD25" s="115"/>
      <c r="BE25" s="116"/>
      <c r="BF25" s="116"/>
      <c r="BG25" s="116">
        <f t="shared" si="9"/>
        <v>0</v>
      </c>
      <c r="BH25" s="117" t="str">
        <f>LOOKUP(BG25,{0,5,6,7,8.5},{"INS","SUF","BIEN","NOT","SOB"})</f>
        <v>INS</v>
      </c>
      <c r="BI25" s="118"/>
      <c r="BJ25" s="119"/>
      <c r="BK25" s="119"/>
      <c r="BL25" s="116">
        <f t="shared" si="10"/>
        <v>0</v>
      </c>
      <c r="BM25" s="120" t="str">
        <f>LOOKUP(BL25,{0,5,6,7,8.5},{"INS","SUF","BIEN","NOT","SOB"})</f>
        <v>INS</v>
      </c>
      <c r="BN25" s="118"/>
      <c r="BO25" s="119"/>
      <c r="BP25" s="119"/>
      <c r="BQ25" s="116">
        <f t="shared" si="11"/>
        <v>0</v>
      </c>
      <c r="BR25" s="120" t="str">
        <f>LOOKUP(BQ25,{0,5,6,7,8.5},{"INS","SUF","BIEN","NOT","SOB"})</f>
        <v>INS</v>
      </c>
      <c r="BS25" s="118"/>
      <c r="BT25" s="119"/>
      <c r="BU25" s="119"/>
      <c r="BV25" s="116">
        <f t="shared" si="12"/>
        <v>0</v>
      </c>
      <c r="BW25" s="120" t="str">
        <f>LOOKUP(BV25,{0,5,6,7,8.5},{"INS","SUF","BIEN","NOT","SOB"})</f>
        <v>INS</v>
      </c>
      <c r="BX25" s="118">
        <f t="shared" si="22"/>
        <v>0</v>
      </c>
      <c r="BY25" s="119">
        <f t="shared" si="23"/>
        <v>0</v>
      </c>
      <c r="BZ25" s="119">
        <f t="shared" si="24"/>
        <v>0</v>
      </c>
      <c r="CA25" s="119">
        <f t="shared" si="25"/>
        <v>0</v>
      </c>
      <c r="CB25" s="116">
        <f t="shared" si="26"/>
        <v>0</v>
      </c>
      <c r="CC25" s="121" t="str">
        <f>LOOKUP(CB25,{0,5,6,7,8.5},{"INS","SUF","BIEN","NOT","SOB"})</f>
        <v>INS</v>
      </c>
      <c r="CD25" s="133">
        <f t="shared" si="27"/>
        <v>0</v>
      </c>
      <c r="CE25" s="134">
        <f t="shared" si="28"/>
        <v>0</v>
      </c>
      <c r="CF25" s="134">
        <f t="shared" si="29"/>
        <v>0</v>
      </c>
      <c r="CG25" s="73">
        <f t="shared" si="30"/>
        <v>0</v>
      </c>
      <c r="CH25" s="135" t="str">
        <f>LOOKUP(CG25,{0,5,6,7,8.5},{"INS","SUF","BIEN","NOT","SOB"})</f>
        <v>INS</v>
      </c>
    </row>
    <row r="26" spans="1:86">
      <c r="A26" s="37"/>
      <c r="B26" s="7">
        <v>21</v>
      </c>
      <c r="C26" s="39"/>
      <c r="D26" s="56"/>
      <c r="E26" s="57"/>
      <c r="F26" s="57"/>
      <c r="G26" s="57">
        <f t="shared" si="0"/>
        <v>0</v>
      </c>
      <c r="H26" s="58" t="str">
        <f>LOOKUP(G26,{0,5,6,7,8.5},{"INS","SUF","BIEN","NOT","SOB"})</f>
        <v>INS</v>
      </c>
      <c r="I26" s="59"/>
      <c r="J26" s="60"/>
      <c r="K26" s="60"/>
      <c r="L26" s="57">
        <f t="shared" si="1"/>
        <v>0</v>
      </c>
      <c r="M26" s="61" t="str">
        <f>LOOKUP(L26,{0,5,6,7,8.5},{"INS","SUF","BIEN","NOT","SOB"})</f>
        <v>INS</v>
      </c>
      <c r="N26" s="59"/>
      <c r="O26" s="60"/>
      <c r="P26" s="60"/>
      <c r="Q26" s="57">
        <f t="shared" si="2"/>
        <v>0</v>
      </c>
      <c r="R26" s="61" t="str">
        <f>LOOKUP(Q26,{0,5,6,7,8.5},{"INS","SUF","BIEN","NOT","SOB"})</f>
        <v>INS</v>
      </c>
      <c r="S26" s="59"/>
      <c r="T26" s="60"/>
      <c r="U26" s="60"/>
      <c r="V26" s="57">
        <f t="shared" si="3"/>
        <v>0</v>
      </c>
      <c r="W26" s="61" t="str">
        <f>LOOKUP(V26,{0,5,6,7,8.5},{"INS","SUF","BIEN","NOT","SOB"})</f>
        <v>INS</v>
      </c>
      <c r="X26" s="25">
        <f t="shared" si="31"/>
        <v>0</v>
      </c>
      <c r="Y26" s="62">
        <f t="shared" si="32"/>
        <v>0</v>
      </c>
      <c r="Z26" s="62">
        <f t="shared" si="33"/>
        <v>0</v>
      </c>
      <c r="AA26" s="62" t="str">
        <f t="shared" si="34"/>
        <v>INS</v>
      </c>
      <c r="AB26" s="74">
        <f t="shared" si="35"/>
        <v>0</v>
      </c>
      <c r="AC26" s="63" t="str">
        <f>LOOKUP(AB26,{0,5,6,7,8.5},{"INS","SUF","BIEN","NOT","SOB"})</f>
        <v>INS</v>
      </c>
      <c r="AD26" s="85"/>
      <c r="AE26" s="86"/>
      <c r="AF26" s="86"/>
      <c r="AG26" s="86">
        <f t="shared" si="5"/>
        <v>0</v>
      </c>
      <c r="AH26" s="87" t="str">
        <f>LOOKUP(AG26,{0,5,6,7,8.5},{"INS","SUF","BIEN","NOT","SOB"})</f>
        <v>INS</v>
      </c>
      <c r="AI26" s="88"/>
      <c r="AJ26" s="89"/>
      <c r="AK26" s="89"/>
      <c r="AL26" s="86">
        <f t="shared" si="6"/>
        <v>0</v>
      </c>
      <c r="AM26" s="90" t="str">
        <f>LOOKUP(AL26,{0,5,6,7,8.5},{"INS","SUF","BIEN","NOT","SOB"})</f>
        <v>INS</v>
      </c>
      <c r="AN26" s="88"/>
      <c r="AO26" s="89"/>
      <c r="AP26" s="89"/>
      <c r="AQ26" s="86">
        <f t="shared" si="7"/>
        <v>0</v>
      </c>
      <c r="AR26" s="90" t="str">
        <f>LOOKUP(AQ26,{0,5,6,7,8.5},{"INS","SUF","BIEN","NOT","SOB"})</f>
        <v>INS</v>
      </c>
      <c r="AS26" s="88"/>
      <c r="AT26" s="89"/>
      <c r="AU26" s="89"/>
      <c r="AV26" s="86">
        <f t="shared" si="8"/>
        <v>0</v>
      </c>
      <c r="AW26" s="90" t="str">
        <f>LOOKUP(AV26,{0,5,6,7,8.5},{"INS","SUF","BIEN","NOT","SOB"})</f>
        <v>INS</v>
      </c>
      <c r="AX26" s="78">
        <f t="shared" si="17"/>
        <v>0</v>
      </c>
      <c r="AY26" s="79">
        <f t="shared" si="18"/>
        <v>0</v>
      </c>
      <c r="AZ26" s="79">
        <f t="shared" si="19"/>
        <v>0</v>
      </c>
      <c r="BA26" s="79">
        <f t="shared" si="20"/>
        <v>0</v>
      </c>
      <c r="BB26" s="77">
        <f t="shared" si="21"/>
        <v>0</v>
      </c>
      <c r="BC26" s="80" t="str">
        <f>LOOKUP(BB26,{0,5,6,7,8.5},{"INS","SUF","BIEN","NOT","SOB"})</f>
        <v>INS</v>
      </c>
      <c r="BD26" s="115"/>
      <c r="BE26" s="116"/>
      <c r="BF26" s="116"/>
      <c r="BG26" s="116">
        <f t="shared" si="9"/>
        <v>0</v>
      </c>
      <c r="BH26" s="117" t="str">
        <f>LOOKUP(BG26,{0,5,6,7,8.5},{"INS","SUF","BIEN","NOT","SOB"})</f>
        <v>INS</v>
      </c>
      <c r="BI26" s="118"/>
      <c r="BJ26" s="119"/>
      <c r="BK26" s="119"/>
      <c r="BL26" s="116">
        <f t="shared" si="10"/>
        <v>0</v>
      </c>
      <c r="BM26" s="120" t="str">
        <f>LOOKUP(BL26,{0,5,6,7,8.5},{"INS","SUF","BIEN","NOT","SOB"})</f>
        <v>INS</v>
      </c>
      <c r="BN26" s="118"/>
      <c r="BO26" s="119"/>
      <c r="BP26" s="119"/>
      <c r="BQ26" s="116">
        <f t="shared" si="11"/>
        <v>0</v>
      </c>
      <c r="BR26" s="120" t="str">
        <f>LOOKUP(BQ26,{0,5,6,7,8.5},{"INS","SUF","BIEN","NOT","SOB"})</f>
        <v>INS</v>
      </c>
      <c r="BS26" s="118"/>
      <c r="BT26" s="119"/>
      <c r="BU26" s="119"/>
      <c r="BV26" s="116">
        <f t="shared" si="12"/>
        <v>0</v>
      </c>
      <c r="BW26" s="120" t="str">
        <f>LOOKUP(BV26,{0,5,6,7,8.5},{"INS","SUF","BIEN","NOT","SOB"})</f>
        <v>INS</v>
      </c>
      <c r="BX26" s="118">
        <f t="shared" si="22"/>
        <v>0</v>
      </c>
      <c r="BY26" s="119">
        <f t="shared" si="23"/>
        <v>0</v>
      </c>
      <c r="BZ26" s="119">
        <f t="shared" si="24"/>
        <v>0</v>
      </c>
      <c r="CA26" s="119">
        <f t="shared" si="25"/>
        <v>0</v>
      </c>
      <c r="CB26" s="116">
        <f t="shared" si="26"/>
        <v>0</v>
      </c>
      <c r="CC26" s="121" t="str">
        <f>LOOKUP(CB26,{0,5,6,7,8.5},{"INS","SUF","BIEN","NOT","SOB"})</f>
        <v>INS</v>
      </c>
      <c r="CD26" s="133">
        <f t="shared" si="27"/>
        <v>0</v>
      </c>
      <c r="CE26" s="134">
        <f t="shared" si="28"/>
        <v>0</v>
      </c>
      <c r="CF26" s="134">
        <f t="shared" si="29"/>
        <v>0</v>
      </c>
      <c r="CG26" s="73">
        <f t="shared" si="30"/>
        <v>0</v>
      </c>
      <c r="CH26" s="135" t="str">
        <f>LOOKUP(CG26,{0,5,6,7,8.5},{"INS","SUF","BIEN","NOT","SOB"})</f>
        <v>INS</v>
      </c>
    </row>
    <row r="27" spans="1:86">
      <c r="A27" s="37"/>
      <c r="B27" s="7">
        <v>22</v>
      </c>
      <c r="C27" s="39"/>
      <c r="D27" s="56"/>
      <c r="E27" s="57"/>
      <c r="F27" s="57"/>
      <c r="G27" s="57">
        <f t="shared" si="0"/>
        <v>0</v>
      </c>
      <c r="H27" s="58" t="str">
        <f>LOOKUP(G27,{0,5,6,7,8.5},{"INS","SUF","BIEN","NOT","SOB"})</f>
        <v>INS</v>
      </c>
      <c r="I27" s="59"/>
      <c r="J27" s="60"/>
      <c r="K27" s="60"/>
      <c r="L27" s="57">
        <f t="shared" si="1"/>
        <v>0</v>
      </c>
      <c r="M27" s="61" t="str">
        <f>LOOKUP(L27,{0,5,6,7,8.5},{"INS","SUF","BIEN","NOT","SOB"})</f>
        <v>INS</v>
      </c>
      <c r="N27" s="59"/>
      <c r="O27" s="60"/>
      <c r="P27" s="60"/>
      <c r="Q27" s="57">
        <f t="shared" si="2"/>
        <v>0</v>
      </c>
      <c r="R27" s="61" t="str">
        <f>LOOKUP(Q27,{0,5,6,7,8.5},{"INS","SUF","BIEN","NOT","SOB"})</f>
        <v>INS</v>
      </c>
      <c r="S27" s="59"/>
      <c r="T27" s="60"/>
      <c r="U27" s="60"/>
      <c r="V27" s="57">
        <f t="shared" si="3"/>
        <v>0</v>
      </c>
      <c r="W27" s="61" t="str">
        <f>LOOKUP(V27,{0,5,6,7,8.5},{"INS","SUF","BIEN","NOT","SOB"})</f>
        <v>INS</v>
      </c>
      <c r="X27" s="25">
        <f t="shared" si="31"/>
        <v>0</v>
      </c>
      <c r="Y27" s="62">
        <f t="shared" si="32"/>
        <v>0</v>
      </c>
      <c r="Z27" s="62">
        <f t="shared" si="33"/>
        <v>0</v>
      </c>
      <c r="AA27" s="62" t="str">
        <f t="shared" si="34"/>
        <v>INS</v>
      </c>
      <c r="AB27" s="74">
        <f t="shared" si="35"/>
        <v>0</v>
      </c>
      <c r="AC27" s="63" t="str">
        <f>LOOKUP(AB27,{0,5,6,7,8.5},{"INS","SUF","BIEN","NOT","SOB"})</f>
        <v>INS</v>
      </c>
      <c r="AD27" s="85"/>
      <c r="AE27" s="86"/>
      <c r="AF27" s="86"/>
      <c r="AG27" s="86">
        <f t="shared" si="5"/>
        <v>0</v>
      </c>
      <c r="AH27" s="87" t="str">
        <f>LOOKUP(AG27,{0,5,6,7,8.5},{"INS","SUF","BIEN","NOT","SOB"})</f>
        <v>INS</v>
      </c>
      <c r="AI27" s="88"/>
      <c r="AJ27" s="89"/>
      <c r="AK27" s="89"/>
      <c r="AL27" s="86">
        <f t="shared" si="6"/>
        <v>0</v>
      </c>
      <c r="AM27" s="90" t="str">
        <f>LOOKUP(AL27,{0,5,6,7,8.5},{"INS","SUF","BIEN","NOT","SOB"})</f>
        <v>INS</v>
      </c>
      <c r="AN27" s="88"/>
      <c r="AO27" s="89"/>
      <c r="AP27" s="89"/>
      <c r="AQ27" s="86">
        <f t="shared" si="7"/>
        <v>0</v>
      </c>
      <c r="AR27" s="90" t="str">
        <f>LOOKUP(AQ27,{0,5,6,7,8.5},{"INS","SUF","BIEN","NOT","SOB"})</f>
        <v>INS</v>
      </c>
      <c r="AS27" s="88"/>
      <c r="AT27" s="89"/>
      <c r="AU27" s="89"/>
      <c r="AV27" s="86">
        <f t="shared" si="8"/>
        <v>0</v>
      </c>
      <c r="AW27" s="90" t="str">
        <f>LOOKUP(AV27,{0,5,6,7,8.5},{"INS","SUF","BIEN","NOT","SOB"})</f>
        <v>INS</v>
      </c>
      <c r="AX27" s="78">
        <f t="shared" si="17"/>
        <v>0</v>
      </c>
      <c r="AY27" s="79">
        <f t="shared" si="18"/>
        <v>0</v>
      </c>
      <c r="AZ27" s="79">
        <f t="shared" si="19"/>
        <v>0</v>
      </c>
      <c r="BA27" s="79">
        <f t="shared" si="20"/>
        <v>0</v>
      </c>
      <c r="BB27" s="77">
        <f t="shared" si="21"/>
        <v>0</v>
      </c>
      <c r="BC27" s="80" t="str">
        <f>LOOKUP(BB27,{0,5,6,7,8.5},{"INS","SUF","BIEN","NOT","SOB"})</f>
        <v>INS</v>
      </c>
      <c r="BD27" s="115"/>
      <c r="BE27" s="116"/>
      <c r="BF27" s="116"/>
      <c r="BG27" s="116">
        <f t="shared" si="9"/>
        <v>0</v>
      </c>
      <c r="BH27" s="117" t="str">
        <f>LOOKUP(BG27,{0,5,6,7,8.5},{"INS","SUF","BIEN","NOT","SOB"})</f>
        <v>INS</v>
      </c>
      <c r="BI27" s="118"/>
      <c r="BJ27" s="119"/>
      <c r="BK27" s="119"/>
      <c r="BL27" s="116">
        <f t="shared" si="10"/>
        <v>0</v>
      </c>
      <c r="BM27" s="120" t="str">
        <f>LOOKUP(BL27,{0,5,6,7,8.5},{"INS","SUF","BIEN","NOT","SOB"})</f>
        <v>INS</v>
      </c>
      <c r="BN27" s="118"/>
      <c r="BO27" s="119"/>
      <c r="BP27" s="119"/>
      <c r="BQ27" s="116">
        <f t="shared" si="11"/>
        <v>0</v>
      </c>
      <c r="BR27" s="120" t="str">
        <f>LOOKUP(BQ27,{0,5,6,7,8.5},{"INS","SUF","BIEN","NOT","SOB"})</f>
        <v>INS</v>
      </c>
      <c r="BS27" s="118"/>
      <c r="BT27" s="119"/>
      <c r="BU27" s="119"/>
      <c r="BV27" s="116">
        <f t="shared" si="12"/>
        <v>0</v>
      </c>
      <c r="BW27" s="120" t="str">
        <f>LOOKUP(BV27,{0,5,6,7,8.5},{"INS","SUF","BIEN","NOT","SOB"})</f>
        <v>INS</v>
      </c>
      <c r="BX27" s="118">
        <f t="shared" si="22"/>
        <v>0</v>
      </c>
      <c r="BY27" s="119">
        <f t="shared" si="23"/>
        <v>0</v>
      </c>
      <c r="BZ27" s="119">
        <f t="shared" si="24"/>
        <v>0</v>
      </c>
      <c r="CA27" s="119">
        <f t="shared" si="25"/>
        <v>0</v>
      </c>
      <c r="CB27" s="116">
        <f t="shared" si="26"/>
        <v>0</v>
      </c>
      <c r="CC27" s="121" t="str">
        <f>LOOKUP(CB27,{0,5,6,7,8.5},{"INS","SUF","BIEN","NOT","SOB"})</f>
        <v>INS</v>
      </c>
      <c r="CD27" s="133">
        <f t="shared" si="27"/>
        <v>0</v>
      </c>
      <c r="CE27" s="134">
        <f t="shared" si="28"/>
        <v>0</v>
      </c>
      <c r="CF27" s="134">
        <f t="shared" si="29"/>
        <v>0</v>
      </c>
      <c r="CG27" s="73">
        <f t="shared" si="30"/>
        <v>0</v>
      </c>
      <c r="CH27" s="135" t="str">
        <f>LOOKUP(CG27,{0,5,6,7,8.5},{"INS","SUF","BIEN","NOT","SOB"})</f>
        <v>INS</v>
      </c>
    </row>
    <row r="28" spans="1:86">
      <c r="A28" s="37"/>
      <c r="B28" s="7">
        <v>23</v>
      </c>
      <c r="C28" s="39"/>
      <c r="D28" s="56"/>
      <c r="E28" s="57"/>
      <c r="F28" s="57"/>
      <c r="G28" s="57">
        <f t="shared" si="0"/>
        <v>0</v>
      </c>
      <c r="H28" s="58" t="str">
        <f>LOOKUP(G28,{0,5,6,7,8.5},{"INS","SUF","BIEN","NOT","SOB"})</f>
        <v>INS</v>
      </c>
      <c r="I28" s="59"/>
      <c r="J28" s="60"/>
      <c r="K28" s="60"/>
      <c r="L28" s="57">
        <f t="shared" si="1"/>
        <v>0</v>
      </c>
      <c r="M28" s="61" t="str">
        <f>LOOKUP(L28,{0,5,6,7,8.5},{"INS","SUF","BIEN","NOT","SOB"})</f>
        <v>INS</v>
      </c>
      <c r="N28" s="59"/>
      <c r="O28" s="60"/>
      <c r="P28" s="60"/>
      <c r="Q28" s="57">
        <f t="shared" si="2"/>
        <v>0</v>
      </c>
      <c r="R28" s="61" t="str">
        <f>LOOKUP(Q28,{0,5,6,7,8.5},{"INS","SUF","BIEN","NOT","SOB"})</f>
        <v>INS</v>
      </c>
      <c r="S28" s="59"/>
      <c r="T28" s="60"/>
      <c r="U28" s="60"/>
      <c r="V28" s="57">
        <f t="shared" si="3"/>
        <v>0</v>
      </c>
      <c r="W28" s="61" t="str">
        <f>LOOKUP(V28,{0,5,6,7,8.5},{"INS","SUF","BIEN","NOT","SOB"})</f>
        <v>INS</v>
      </c>
      <c r="X28" s="25">
        <f t="shared" si="31"/>
        <v>0</v>
      </c>
      <c r="Y28" s="62">
        <f t="shared" si="32"/>
        <v>0</v>
      </c>
      <c r="Z28" s="62">
        <f t="shared" si="33"/>
        <v>0</v>
      </c>
      <c r="AA28" s="62" t="str">
        <f t="shared" si="34"/>
        <v>INS</v>
      </c>
      <c r="AB28" s="74">
        <f t="shared" si="35"/>
        <v>0</v>
      </c>
      <c r="AC28" s="63" t="str">
        <f>LOOKUP(AB28,{0,5,6,7,8.5},{"INS","SUF","BIEN","NOT","SOB"})</f>
        <v>INS</v>
      </c>
      <c r="AD28" s="85"/>
      <c r="AE28" s="86"/>
      <c r="AF28" s="86"/>
      <c r="AG28" s="86">
        <f t="shared" si="5"/>
        <v>0</v>
      </c>
      <c r="AH28" s="87" t="str">
        <f>LOOKUP(AG28,{0,5,6,7,8.5},{"INS","SUF","BIEN","NOT","SOB"})</f>
        <v>INS</v>
      </c>
      <c r="AI28" s="88"/>
      <c r="AJ28" s="89"/>
      <c r="AK28" s="89"/>
      <c r="AL28" s="86">
        <f t="shared" si="6"/>
        <v>0</v>
      </c>
      <c r="AM28" s="90" t="str">
        <f>LOOKUP(AL28,{0,5,6,7,8.5},{"INS","SUF","BIEN","NOT","SOB"})</f>
        <v>INS</v>
      </c>
      <c r="AN28" s="88"/>
      <c r="AO28" s="89"/>
      <c r="AP28" s="89"/>
      <c r="AQ28" s="86">
        <f t="shared" si="7"/>
        <v>0</v>
      </c>
      <c r="AR28" s="90" t="str">
        <f>LOOKUP(AQ28,{0,5,6,7,8.5},{"INS","SUF","BIEN","NOT","SOB"})</f>
        <v>INS</v>
      </c>
      <c r="AS28" s="88"/>
      <c r="AT28" s="89"/>
      <c r="AU28" s="89"/>
      <c r="AV28" s="86">
        <f t="shared" si="8"/>
        <v>0</v>
      </c>
      <c r="AW28" s="90" t="str">
        <f>LOOKUP(AV28,{0,5,6,7,8.5},{"INS","SUF","BIEN","NOT","SOB"})</f>
        <v>INS</v>
      </c>
      <c r="AX28" s="78">
        <f t="shared" si="17"/>
        <v>0</v>
      </c>
      <c r="AY28" s="79">
        <f t="shared" si="18"/>
        <v>0</v>
      </c>
      <c r="AZ28" s="79">
        <f t="shared" si="19"/>
        <v>0</v>
      </c>
      <c r="BA28" s="79">
        <f t="shared" si="20"/>
        <v>0</v>
      </c>
      <c r="BB28" s="77">
        <f t="shared" si="21"/>
        <v>0</v>
      </c>
      <c r="BC28" s="80" t="str">
        <f>LOOKUP(BB28,{0,5,6,7,8.5},{"INS","SUF","BIEN","NOT","SOB"})</f>
        <v>INS</v>
      </c>
      <c r="BD28" s="115"/>
      <c r="BE28" s="116"/>
      <c r="BF28" s="116"/>
      <c r="BG28" s="116">
        <f t="shared" si="9"/>
        <v>0</v>
      </c>
      <c r="BH28" s="117" t="str">
        <f>LOOKUP(BG28,{0,5,6,7,8.5},{"INS","SUF","BIEN","NOT","SOB"})</f>
        <v>INS</v>
      </c>
      <c r="BI28" s="118"/>
      <c r="BJ28" s="119"/>
      <c r="BK28" s="119"/>
      <c r="BL28" s="116">
        <f t="shared" si="10"/>
        <v>0</v>
      </c>
      <c r="BM28" s="120" t="str">
        <f>LOOKUP(BL28,{0,5,6,7,8.5},{"INS","SUF","BIEN","NOT","SOB"})</f>
        <v>INS</v>
      </c>
      <c r="BN28" s="118"/>
      <c r="BO28" s="119"/>
      <c r="BP28" s="119"/>
      <c r="BQ28" s="116">
        <f t="shared" si="11"/>
        <v>0</v>
      </c>
      <c r="BR28" s="120" t="str">
        <f>LOOKUP(BQ28,{0,5,6,7,8.5},{"INS","SUF","BIEN","NOT","SOB"})</f>
        <v>INS</v>
      </c>
      <c r="BS28" s="118"/>
      <c r="BT28" s="119"/>
      <c r="BU28" s="119"/>
      <c r="BV28" s="116">
        <f t="shared" si="12"/>
        <v>0</v>
      </c>
      <c r="BW28" s="120" t="str">
        <f>LOOKUP(BV28,{0,5,6,7,8.5},{"INS","SUF","BIEN","NOT","SOB"})</f>
        <v>INS</v>
      </c>
      <c r="BX28" s="118">
        <f t="shared" si="22"/>
        <v>0</v>
      </c>
      <c r="BY28" s="119">
        <f t="shared" si="23"/>
        <v>0</v>
      </c>
      <c r="BZ28" s="119">
        <f t="shared" si="24"/>
        <v>0</v>
      </c>
      <c r="CA28" s="119">
        <f t="shared" si="25"/>
        <v>0</v>
      </c>
      <c r="CB28" s="116">
        <f t="shared" si="26"/>
        <v>0</v>
      </c>
      <c r="CC28" s="121" t="str">
        <f>LOOKUP(CB28,{0,5,6,7,8.5},{"INS","SUF","BIEN","NOT","SOB"})</f>
        <v>INS</v>
      </c>
      <c r="CD28" s="133">
        <f t="shared" si="27"/>
        <v>0</v>
      </c>
      <c r="CE28" s="134">
        <f t="shared" si="28"/>
        <v>0</v>
      </c>
      <c r="CF28" s="134">
        <f t="shared" si="29"/>
        <v>0</v>
      </c>
      <c r="CG28" s="73">
        <f t="shared" si="30"/>
        <v>0</v>
      </c>
      <c r="CH28" s="135" t="str">
        <f>LOOKUP(CG28,{0,5,6,7,8.5},{"INS","SUF","BIEN","NOT","SOB"})</f>
        <v>INS</v>
      </c>
    </row>
    <row r="29" spans="1:86">
      <c r="A29" s="37"/>
      <c r="B29" s="7">
        <v>24</v>
      </c>
      <c r="C29" s="39"/>
      <c r="D29" s="56"/>
      <c r="E29" s="57"/>
      <c r="F29" s="57"/>
      <c r="G29" s="57">
        <f t="shared" si="0"/>
        <v>0</v>
      </c>
      <c r="H29" s="58" t="str">
        <f>LOOKUP(G29,{0,5,6,7,8.5},{"INS","SUF","BIEN","NOT","SOB"})</f>
        <v>INS</v>
      </c>
      <c r="I29" s="59"/>
      <c r="J29" s="60"/>
      <c r="K29" s="60"/>
      <c r="L29" s="57">
        <f t="shared" si="1"/>
        <v>0</v>
      </c>
      <c r="M29" s="61" t="str">
        <f>LOOKUP(L29,{0,5,6,7,8.5},{"INS","SUF","BIEN","NOT","SOB"})</f>
        <v>INS</v>
      </c>
      <c r="N29" s="59"/>
      <c r="O29" s="60"/>
      <c r="P29" s="60"/>
      <c r="Q29" s="57">
        <f t="shared" si="2"/>
        <v>0</v>
      </c>
      <c r="R29" s="61" t="str">
        <f>LOOKUP(Q29,{0,5,6,7,8.5},{"INS","SUF","BIEN","NOT","SOB"})</f>
        <v>INS</v>
      </c>
      <c r="S29" s="59"/>
      <c r="T29" s="60"/>
      <c r="U29" s="60"/>
      <c r="V29" s="57">
        <f t="shared" si="3"/>
        <v>0</v>
      </c>
      <c r="W29" s="61" t="str">
        <f>LOOKUP(V29,{0,5,6,7,8.5},{"INS","SUF","BIEN","NOT","SOB"})</f>
        <v>INS</v>
      </c>
      <c r="X29" s="25">
        <f t="shared" si="31"/>
        <v>0</v>
      </c>
      <c r="Y29" s="62">
        <f t="shared" si="32"/>
        <v>0</v>
      </c>
      <c r="Z29" s="62">
        <f t="shared" si="33"/>
        <v>0</v>
      </c>
      <c r="AA29" s="62" t="str">
        <f t="shared" si="34"/>
        <v>INS</v>
      </c>
      <c r="AB29" s="74">
        <f t="shared" si="35"/>
        <v>0</v>
      </c>
      <c r="AC29" s="63" t="str">
        <f>LOOKUP(AB29,{0,5,6,7,8.5},{"INS","SUF","BIEN","NOT","SOB"})</f>
        <v>INS</v>
      </c>
      <c r="AD29" s="85"/>
      <c r="AE29" s="86"/>
      <c r="AF29" s="86"/>
      <c r="AG29" s="86">
        <f t="shared" si="5"/>
        <v>0</v>
      </c>
      <c r="AH29" s="87" t="str">
        <f>LOOKUP(AG29,{0,5,6,7,8.5},{"INS","SUF","BIEN","NOT","SOB"})</f>
        <v>INS</v>
      </c>
      <c r="AI29" s="88"/>
      <c r="AJ29" s="89"/>
      <c r="AK29" s="89"/>
      <c r="AL29" s="86">
        <f t="shared" si="6"/>
        <v>0</v>
      </c>
      <c r="AM29" s="90" t="str">
        <f>LOOKUP(AL29,{0,5,6,7,8.5},{"INS","SUF","BIEN","NOT","SOB"})</f>
        <v>INS</v>
      </c>
      <c r="AN29" s="88"/>
      <c r="AO29" s="89"/>
      <c r="AP29" s="89"/>
      <c r="AQ29" s="86">
        <f t="shared" si="7"/>
        <v>0</v>
      </c>
      <c r="AR29" s="90" t="str">
        <f>LOOKUP(AQ29,{0,5,6,7,8.5},{"INS","SUF","BIEN","NOT","SOB"})</f>
        <v>INS</v>
      </c>
      <c r="AS29" s="88"/>
      <c r="AT29" s="89"/>
      <c r="AU29" s="89"/>
      <c r="AV29" s="86">
        <f t="shared" si="8"/>
        <v>0</v>
      </c>
      <c r="AW29" s="90" t="str">
        <f>LOOKUP(AV29,{0,5,6,7,8.5},{"INS","SUF","BIEN","NOT","SOB"})</f>
        <v>INS</v>
      </c>
      <c r="AX29" s="78">
        <f t="shared" si="17"/>
        <v>0</v>
      </c>
      <c r="AY29" s="79">
        <f t="shared" si="18"/>
        <v>0</v>
      </c>
      <c r="AZ29" s="79">
        <f t="shared" si="19"/>
        <v>0</v>
      </c>
      <c r="BA29" s="79">
        <f t="shared" si="20"/>
        <v>0</v>
      </c>
      <c r="BB29" s="77">
        <f t="shared" si="21"/>
        <v>0</v>
      </c>
      <c r="BC29" s="80" t="str">
        <f>LOOKUP(BB29,{0,5,6,7,8.5},{"INS","SUF","BIEN","NOT","SOB"})</f>
        <v>INS</v>
      </c>
      <c r="BD29" s="115"/>
      <c r="BE29" s="116"/>
      <c r="BF29" s="116"/>
      <c r="BG29" s="116">
        <f t="shared" si="9"/>
        <v>0</v>
      </c>
      <c r="BH29" s="117" t="str">
        <f>LOOKUP(BG29,{0,5,6,7,8.5},{"INS","SUF","BIEN","NOT","SOB"})</f>
        <v>INS</v>
      </c>
      <c r="BI29" s="118"/>
      <c r="BJ29" s="119"/>
      <c r="BK29" s="119"/>
      <c r="BL29" s="116">
        <f t="shared" si="10"/>
        <v>0</v>
      </c>
      <c r="BM29" s="120" t="str">
        <f>LOOKUP(BL29,{0,5,6,7,8.5},{"INS","SUF","BIEN","NOT","SOB"})</f>
        <v>INS</v>
      </c>
      <c r="BN29" s="118"/>
      <c r="BO29" s="119"/>
      <c r="BP29" s="119"/>
      <c r="BQ29" s="116">
        <f t="shared" si="11"/>
        <v>0</v>
      </c>
      <c r="BR29" s="120" t="str">
        <f>LOOKUP(BQ29,{0,5,6,7,8.5},{"INS","SUF","BIEN","NOT","SOB"})</f>
        <v>INS</v>
      </c>
      <c r="BS29" s="118"/>
      <c r="BT29" s="119"/>
      <c r="BU29" s="119"/>
      <c r="BV29" s="116">
        <f t="shared" si="12"/>
        <v>0</v>
      </c>
      <c r="BW29" s="120" t="str">
        <f>LOOKUP(BV29,{0,5,6,7,8.5},{"INS","SUF","BIEN","NOT","SOB"})</f>
        <v>INS</v>
      </c>
      <c r="BX29" s="118">
        <f t="shared" si="22"/>
        <v>0</v>
      </c>
      <c r="BY29" s="119">
        <f t="shared" si="23"/>
        <v>0</v>
      </c>
      <c r="BZ29" s="119">
        <f t="shared" si="24"/>
        <v>0</v>
      </c>
      <c r="CA29" s="119">
        <f t="shared" si="25"/>
        <v>0</v>
      </c>
      <c r="CB29" s="116">
        <f t="shared" si="26"/>
        <v>0</v>
      </c>
      <c r="CC29" s="121" t="str">
        <f>LOOKUP(CB29,{0,5,6,7,8.5},{"INS","SUF","BIEN","NOT","SOB"})</f>
        <v>INS</v>
      </c>
      <c r="CD29" s="133">
        <f t="shared" si="27"/>
        <v>0</v>
      </c>
      <c r="CE29" s="134">
        <f t="shared" si="28"/>
        <v>0</v>
      </c>
      <c r="CF29" s="134">
        <f t="shared" si="29"/>
        <v>0</v>
      </c>
      <c r="CG29" s="73">
        <f t="shared" si="30"/>
        <v>0</v>
      </c>
      <c r="CH29" s="135" t="str">
        <f>LOOKUP(CG29,{0,5,6,7,8.5},{"INS","SUF","BIEN","NOT","SOB"})</f>
        <v>INS</v>
      </c>
    </row>
    <row r="30" spans="1:86">
      <c r="A30" s="37"/>
      <c r="B30" s="7">
        <v>25</v>
      </c>
      <c r="C30" s="39"/>
      <c r="D30" s="56"/>
      <c r="E30" s="57"/>
      <c r="F30" s="57"/>
      <c r="G30" s="57">
        <f t="shared" si="0"/>
        <v>0</v>
      </c>
      <c r="H30" s="58" t="str">
        <f>LOOKUP(G30,{0,5,6,7,8.5},{"INS","SUF","BIEN","NOT","SOB"})</f>
        <v>INS</v>
      </c>
      <c r="I30" s="59"/>
      <c r="J30" s="60"/>
      <c r="K30" s="60"/>
      <c r="L30" s="57">
        <f t="shared" si="1"/>
        <v>0</v>
      </c>
      <c r="M30" s="61" t="str">
        <f>LOOKUP(L30,{0,5,6,7,8.5},{"INS","SUF","BIEN","NOT","SOB"})</f>
        <v>INS</v>
      </c>
      <c r="N30" s="59"/>
      <c r="O30" s="60"/>
      <c r="P30" s="60"/>
      <c r="Q30" s="57">
        <f t="shared" si="2"/>
        <v>0</v>
      </c>
      <c r="R30" s="61" t="str">
        <f>LOOKUP(Q30,{0,5,6,7,8.5},{"INS","SUF","BIEN","NOT","SOB"})</f>
        <v>INS</v>
      </c>
      <c r="S30" s="59"/>
      <c r="T30" s="60"/>
      <c r="U30" s="60"/>
      <c r="V30" s="57">
        <f t="shared" si="3"/>
        <v>0</v>
      </c>
      <c r="W30" s="61" t="str">
        <f>LOOKUP(V30,{0,5,6,7,8.5},{"INS","SUF","BIEN","NOT","SOB"})</f>
        <v>INS</v>
      </c>
      <c r="X30" s="25">
        <f t="shared" si="31"/>
        <v>0</v>
      </c>
      <c r="Y30" s="62">
        <f t="shared" si="32"/>
        <v>0</v>
      </c>
      <c r="Z30" s="62">
        <f t="shared" si="33"/>
        <v>0</v>
      </c>
      <c r="AA30" s="62" t="str">
        <f t="shared" si="34"/>
        <v>INS</v>
      </c>
      <c r="AB30" s="74">
        <f t="shared" si="35"/>
        <v>0</v>
      </c>
      <c r="AC30" s="63" t="str">
        <f>LOOKUP(AB30,{0,5,6,7,8.5},{"INS","SUF","BIEN","NOT","SOB"})</f>
        <v>INS</v>
      </c>
      <c r="AD30" s="85"/>
      <c r="AE30" s="86"/>
      <c r="AF30" s="86"/>
      <c r="AG30" s="86">
        <f t="shared" si="5"/>
        <v>0</v>
      </c>
      <c r="AH30" s="87" t="str">
        <f>LOOKUP(AG30,{0,5,6,7,8.5},{"INS","SUF","BIEN","NOT","SOB"})</f>
        <v>INS</v>
      </c>
      <c r="AI30" s="88"/>
      <c r="AJ30" s="89"/>
      <c r="AK30" s="89"/>
      <c r="AL30" s="86">
        <f t="shared" si="6"/>
        <v>0</v>
      </c>
      <c r="AM30" s="90" t="str">
        <f>LOOKUP(AL30,{0,5,6,7,8.5},{"INS","SUF","BIEN","NOT","SOB"})</f>
        <v>INS</v>
      </c>
      <c r="AN30" s="88"/>
      <c r="AO30" s="89"/>
      <c r="AP30" s="89"/>
      <c r="AQ30" s="86">
        <f t="shared" si="7"/>
        <v>0</v>
      </c>
      <c r="AR30" s="90" t="str">
        <f>LOOKUP(AQ30,{0,5,6,7,8.5},{"INS","SUF","BIEN","NOT","SOB"})</f>
        <v>INS</v>
      </c>
      <c r="AS30" s="88"/>
      <c r="AT30" s="89"/>
      <c r="AU30" s="89"/>
      <c r="AV30" s="86">
        <f t="shared" si="8"/>
        <v>0</v>
      </c>
      <c r="AW30" s="90" t="str">
        <f>LOOKUP(AV30,{0,5,6,7,8.5},{"INS","SUF","BIEN","NOT","SOB"})</f>
        <v>INS</v>
      </c>
      <c r="AX30" s="78">
        <f t="shared" si="17"/>
        <v>0</v>
      </c>
      <c r="AY30" s="79">
        <f t="shared" si="18"/>
        <v>0</v>
      </c>
      <c r="AZ30" s="79">
        <f t="shared" si="19"/>
        <v>0</v>
      </c>
      <c r="BA30" s="79">
        <f t="shared" si="20"/>
        <v>0</v>
      </c>
      <c r="BB30" s="77">
        <f t="shared" si="21"/>
        <v>0</v>
      </c>
      <c r="BC30" s="80" t="str">
        <f>LOOKUP(BB30,{0,5,6,7,8.5},{"INS","SUF","BIEN","NOT","SOB"})</f>
        <v>INS</v>
      </c>
      <c r="BD30" s="115"/>
      <c r="BE30" s="116"/>
      <c r="BF30" s="116"/>
      <c r="BG30" s="116">
        <f t="shared" si="9"/>
        <v>0</v>
      </c>
      <c r="BH30" s="117" t="str">
        <f>LOOKUP(BG30,{0,5,6,7,8.5},{"INS","SUF","BIEN","NOT","SOB"})</f>
        <v>INS</v>
      </c>
      <c r="BI30" s="118"/>
      <c r="BJ30" s="119"/>
      <c r="BK30" s="119"/>
      <c r="BL30" s="116">
        <f t="shared" si="10"/>
        <v>0</v>
      </c>
      <c r="BM30" s="120" t="str">
        <f>LOOKUP(BL30,{0,5,6,7,8.5},{"INS","SUF","BIEN","NOT","SOB"})</f>
        <v>INS</v>
      </c>
      <c r="BN30" s="118"/>
      <c r="BO30" s="119"/>
      <c r="BP30" s="119"/>
      <c r="BQ30" s="116">
        <f t="shared" si="11"/>
        <v>0</v>
      </c>
      <c r="BR30" s="120" t="str">
        <f>LOOKUP(BQ30,{0,5,6,7,8.5},{"INS","SUF","BIEN","NOT","SOB"})</f>
        <v>INS</v>
      </c>
      <c r="BS30" s="118"/>
      <c r="BT30" s="119"/>
      <c r="BU30" s="119"/>
      <c r="BV30" s="116">
        <f t="shared" si="12"/>
        <v>0</v>
      </c>
      <c r="BW30" s="120" t="str">
        <f>LOOKUP(BV30,{0,5,6,7,8.5},{"INS","SUF","BIEN","NOT","SOB"})</f>
        <v>INS</v>
      </c>
      <c r="BX30" s="118">
        <f t="shared" si="22"/>
        <v>0</v>
      </c>
      <c r="BY30" s="119">
        <f t="shared" si="23"/>
        <v>0</v>
      </c>
      <c r="BZ30" s="119">
        <f t="shared" si="24"/>
        <v>0</v>
      </c>
      <c r="CA30" s="119">
        <f t="shared" si="25"/>
        <v>0</v>
      </c>
      <c r="CB30" s="116">
        <f t="shared" si="26"/>
        <v>0</v>
      </c>
      <c r="CC30" s="121" t="str">
        <f>LOOKUP(CB30,{0,5,6,7,8.5},{"INS","SUF","BIEN","NOT","SOB"})</f>
        <v>INS</v>
      </c>
      <c r="CD30" s="133">
        <f t="shared" si="27"/>
        <v>0</v>
      </c>
      <c r="CE30" s="134">
        <f t="shared" si="28"/>
        <v>0</v>
      </c>
      <c r="CF30" s="134">
        <f t="shared" si="29"/>
        <v>0</v>
      </c>
      <c r="CG30" s="73">
        <f t="shared" si="30"/>
        <v>0</v>
      </c>
      <c r="CH30" s="135" t="str">
        <f>LOOKUP(CG30,{0,5,6,7,8.5},{"INS","SUF","BIEN","NOT","SOB"})</f>
        <v>INS</v>
      </c>
    </row>
    <row r="31" spans="1:86">
      <c r="A31" s="37"/>
      <c r="B31" s="7">
        <v>26</v>
      </c>
      <c r="C31" s="39"/>
      <c r="D31" s="56"/>
      <c r="E31" s="57"/>
      <c r="F31" s="57"/>
      <c r="G31" s="57">
        <f t="shared" si="0"/>
        <v>0</v>
      </c>
      <c r="H31" s="58" t="str">
        <f>LOOKUP(G31,{0,5,6,7,8.5},{"INS","SUF","BIEN","NOT","SOB"})</f>
        <v>INS</v>
      </c>
      <c r="I31" s="59"/>
      <c r="J31" s="60"/>
      <c r="K31" s="60"/>
      <c r="L31" s="57">
        <f t="shared" si="1"/>
        <v>0</v>
      </c>
      <c r="M31" s="61" t="str">
        <f>LOOKUP(L31,{0,5,6,7,8.5},{"INS","SUF","BIEN","NOT","SOB"})</f>
        <v>INS</v>
      </c>
      <c r="N31" s="59"/>
      <c r="O31" s="60"/>
      <c r="P31" s="60"/>
      <c r="Q31" s="57">
        <f t="shared" si="2"/>
        <v>0</v>
      </c>
      <c r="R31" s="61" t="str">
        <f>LOOKUP(Q31,{0,5,6,7,8.5},{"INS","SUF","BIEN","NOT","SOB"})</f>
        <v>INS</v>
      </c>
      <c r="S31" s="59"/>
      <c r="T31" s="60"/>
      <c r="U31" s="60"/>
      <c r="V31" s="57">
        <f t="shared" si="3"/>
        <v>0</v>
      </c>
      <c r="W31" s="61" t="str">
        <f>LOOKUP(V31,{0,5,6,7,8.5},{"INS","SUF","BIEN","NOT","SOB"})</f>
        <v>INS</v>
      </c>
      <c r="X31" s="25">
        <f t="shared" si="31"/>
        <v>0</v>
      </c>
      <c r="Y31" s="62">
        <f t="shared" si="32"/>
        <v>0</v>
      </c>
      <c r="Z31" s="62">
        <f t="shared" si="33"/>
        <v>0</v>
      </c>
      <c r="AA31" s="62" t="str">
        <f t="shared" si="34"/>
        <v>INS</v>
      </c>
      <c r="AB31" s="74">
        <f t="shared" si="35"/>
        <v>0</v>
      </c>
      <c r="AC31" s="63" t="str">
        <f>LOOKUP(AB31,{0,5,6,7,8.5},{"INS","SUF","BIEN","NOT","SOB"})</f>
        <v>INS</v>
      </c>
      <c r="AD31" s="85"/>
      <c r="AE31" s="86"/>
      <c r="AF31" s="86"/>
      <c r="AG31" s="86">
        <f t="shared" si="5"/>
        <v>0</v>
      </c>
      <c r="AH31" s="87" t="str">
        <f>LOOKUP(AG31,{0,5,6,7,8.5},{"INS","SUF","BIEN","NOT","SOB"})</f>
        <v>INS</v>
      </c>
      <c r="AI31" s="88"/>
      <c r="AJ31" s="89"/>
      <c r="AK31" s="89"/>
      <c r="AL31" s="86">
        <f t="shared" si="6"/>
        <v>0</v>
      </c>
      <c r="AM31" s="90" t="str">
        <f>LOOKUP(AL31,{0,5,6,7,8.5},{"INS","SUF","BIEN","NOT","SOB"})</f>
        <v>INS</v>
      </c>
      <c r="AN31" s="88"/>
      <c r="AO31" s="89"/>
      <c r="AP31" s="89"/>
      <c r="AQ31" s="86">
        <f t="shared" si="7"/>
        <v>0</v>
      </c>
      <c r="AR31" s="90" t="str">
        <f>LOOKUP(AQ31,{0,5,6,7,8.5},{"INS","SUF","BIEN","NOT","SOB"})</f>
        <v>INS</v>
      </c>
      <c r="AS31" s="88"/>
      <c r="AT31" s="89"/>
      <c r="AU31" s="89"/>
      <c r="AV31" s="86">
        <f t="shared" si="8"/>
        <v>0</v>
      </c>
      <c r="AW31" s="90" t="str">
        <f>LOOKUP(AV31,{0,5,6,7,8.5},{"INS","SUF","BIEN","NOT","SOB"})</f>
        <v>INS</v>
      </c>
      <c r="AX31" s="78">
        <f t="shared" si="17"/>
        <v>0</v>
      </c>
      <c r="AY31" s="79">
        <f t="shared" si="18"/>
        <v>0</v>
      </c>
      <c r="AZ31" s="79">
        <f t="shared" si="19"/>
        <v>0</v>
      </c>
      <c r="BA31" s="79">
        <f t="shared" si="20"/>
        <v>0</v>
      </c>
      <c r="BB31" s="77">
        <f t="shared" si="21"/>
        <v>0</v>
      </c>
      <c r="BC31" s="80" t="str">
        <f>LOOKUP(BB31,{0,5,6,7,8.5},{"INS","SUF","BIEN","NOT","SOB"})</f>
        <v>INS</v>
      </c>
      <c r="BD31" s="115"/>
      <c r="BE31" s="116"/>
      <c r="BF31" s="116"/>
      <c r="BG31" s="116">
        <f t="shared" si="9"/>
        <v>0</v>
      </c>
      <c r="BH31" s="117" t="str">
        <f>LOOKUP(BG31,{0,5,6,7,8.5},{"INS","SUF","BIEN","NOT","SOB"})</f>
        <v>INS</v>
      </c>
      <c r="BI31" s="118"/>
      <c r="BJ31" s="119"/>
      <c r="BK31" s="119"/>
      <c r="BL31" s="116">
        <f t="shared" si="10"/>
        <v>0</v>
      </c>
      <c r="BM31" s="120" t="str">
        <f>LOOKUP(BL31,{0,5,6,7,8.5},{"INS","SUF","BIEN","NOT","SOB"})</f>
        <v>INS</v>
      </c>
      <c r="BN31" s="118"/>
      <c r="BO31" s="119"/>
      <c r="BP31" s="119"/>
      <c r="BQ31" s="116">
        <f t="shared" si="11"/>
        <v>0</v>
      </c>
      <c r="BR31" s="120" t="str">
        <f>LOOKUP(BQ31,{0,5,6,7,8.5},{"INS","SUF","BIEN","NOT","SOB"})</f>
        <v>INS</v>
      </c>
      <c r="BS31" s="118"/>
      <c r="BT31" s="119"/>
      <c r="BU31" s="119"/>
      <c r="BV31" s="116">
        <f t="shared" si="12"/>
        <v>0</v>
      </c>
      <c r="BW31" s="120" t="str">
        <f>LOOKUP(BV31,{0,5,6,7,8.5},{"INS","SUF","BIEN","NOT","SOB"})</f>
        <v>INS</v>
      </c>
      <c r="BX31" s="118">
        <f t="shared" si="22"/>
        <v>0</v>
      </c>
      <c r="BY31" s="119">
        <f t="shared" si="23"/>
        <v>0</v>
      </c>
      <c r="BZ31" s="119">
        <f t="shared" si="24"/>
        <v>0</v>
      </c>
      <c r="CA31" s="119">
        <f t="shared" si="25"/>
        <v>0</v>
      </c>
      <c r="CB31" s="116">
        <f t="shared" si="26"/>
        <v>0</v>
      </c>
      <c r="CC31" s="121" t="str">
        <f>LOOKUP(CB31,{0,5,6,7,8.5},{"INS","SUF","BIEN","NOT","SOB"})</f>
        <v>INS</v>
      </c>
      <c r="CD31" s="133">
        <f t="shared" si="27"/>
        <v>0</v>
      </c>
      <c r="CE31" s="134">
        <f t="shared" si="28"/>
        <v>0</v>
      </c>
      <c r="CF31" s="134">
        <f t="shared" si="29"/>
        <v>0</v>
      </c>
      <c r="CG31" s="73">
        <f t="shared" si="30"/>
        <v>0</v>
      </c>
      <c r="CH31" s="135" t="str">
        <f>LOOKUP(CG31,{0,5,6,7,8.5},{"INS","SUF","BIEN","NOT","SOB"})</f>
        <v>INS</v>
      </c>
    </row>
    <row r="32" spans="1:86">
      <c r="A32" s="37"/>
      <c r="B32" s="7">
        <v>27</v>
      </c>
      <c r="C32" s="39"/>
      <c r="D32" s="56"/>
      <c r="E32" s="57"/>
      <c r="F32" s="57"/>
      <c r="G32" s="57">
        <f t="shared" si="0"/>
        <v>0</v>
      </c>
      <c r="H32" s="58" t="str">
        <f>LOOKUP(G32,{0,5,6,7,8.5},{"INS","SUF","BIEN","NOT","SOB"})</f>
        <v>INS</v>
      </c>
      <c r="I32" s="59"/>
      <c r="J32" s="60"/>
      <c r="K32" s="60"/>
      <c r="L32" s="57">
        <f t="shared" si="1"/>
        <v>0</v>
      </c>
      <c r="M32" s="61" t="str">
        <f>LOOKUP(L32,{0,5,6,7,8.5},{"INS","SUF","BIEN","NOT","SOB"})</f>
        <v>INS</v>
      </c>
      <c r="N32" s="59"/>
      <c r="O32" s="60"/>
      <c r="P32" s="60"/>
      <c r="Q32" s="57">
        <f t="shared" si="2"/>
        <v>0</v>
      </c>
      <c r="R32" s="61" t="str">
        <f>LOOKUP(Q32,{0,5,6,7,8.5},{"INS","SUF","BIEN","NOT","SOB"})</f>
        <v>INS</v>
      </c>
      <c r="S32" s="59"/>
      <c r="T32" s="60"/>
      <c r="U32" s="60"/>
      <c r="V32" s="57">
        <f t="shared" si="3"/>
        <v>0</v>
      </c>
      <c r="W32" s="61" t="str">
        <f>LOOKUP(V32,{0,5,6,7,8.5},{"INS","SUF","BIEN","NOT","SOB"})</f>
        <v>INS</v>
      </c>
      <c r="X32" s="25">
        <f t="shared" si="31"/>
        <v>0</v>
      </c>
      <c r="Y32" s="62">
        <f t="shared" si="32"/>
        <v>0</v>
      </c>
      <c r="Z32" s="62">
        <f t="shared" si="33"/>
        <v>0</v>
      </c>
      <c r="AA32" s="62" t="str">
        <f t="shared" si="34"/>
        <v>INS</v>
      </c>
      <c r="AB32" s="74">
        <f t="shared" si="35"/>
        <v>0</v>
      </c>
      <c r="AC32" s="63" t="str">
        <f>LOOKUP(AB32,{0,5,6,7,8.5},{"INS","SUF","BIEN","NOT","SOB"})</f>
        <v>INS</v>
      </c>
      <c r="AD32" s="85"/>
      <c r="AE32" s="86"/>
      <c r="AF32" s="86"/>
      <c r="AG32" s="86">
        <f t="shared" si="5"/>
        <v>0</v>
      </c>
      <c r="AH32" s="87" t="str">
        <f>LOOKUP(AG32,{0,5,6,7,8.5},{"INS","SUF","BIEN","NOT","SOB"})</f>
        <v>INS</v>
      </c>
      <c r="AI32" s="88"/>
      <c r="AJ32" s="89"/>
      <c r="AK32" s="89"/>
      <c r="AL32" s="86">
        <f t="shared" si="6"/>
        <v>0</v>
      </c>
      <c r="AM32" s="90" t="str">
        <f>LOOKUP(AL32,{0,5,6,7,8.5},{"INS","SUF","BIEN","NOT","SOB"})</f>
        <v>INS</v>
      </c>
      <c r="AN32" s="88"/>
      <c r="AO32" s="89"/>
      <c r="AP32" s="89"/>
      <c r="AQ32" s="86">
        <f t="shared" si="7"/>
        <v>0</v>
      </c>
      <c r="AR32" s="90" t="str">
        <f>LOOKUP(AQ32,{0,5,6,7,8.5},{"INS","SUF","BIEN","NOT","SOB"})</f>
        <v>INS</v>
      </c>
      <c r="AS32" s="88"/>
      <c r="AT32" s="89"/>
      <c r="AU32" s="89"/>
      <c r="AV32" s="86">
        <f t="shared" si="8"/>
        <v>0</v>
      </c>
      <c r="AW32" s="90" t="str">
        <f>LOOKUP(AV32,{0,5,6,7,8.5},{"INS","SUF","BIEN","NOT","SOB"})</f>
        <v>INS</v>
      </c>
      <c r="AX32" s="78">
        <f t="shared" si="17"/>
        <v>0</v>
      </c>
      <c r="AY32" s="79">
        <f t="shared" si="18"/>
        <v>0</v>
      </c>
      <c r="AZ32" s="79">
        <f t="shared" si="19"/>
        <v>0</v>
      </c>
      <c r="BA32" s="79">
        <f t="shared" si="20"/>
        <v>0</v>
      </c>
      <c r="BB32" s="77">
        <f t="shared" si="21"/>
        <v>0</v>
      </c>
      <c r="BC32" s="80" t="str">
        <f>LOOKUP(BB32,{0,5,6,7,8.5},{"INS","SUF","BIEN","NOT","SOB"})</f>
        <v>INS</v>
      </c>
      <c r="BD32" s="115"/>
      <c r="BE32" s="116"/>
      <c r="BF32" s="116"/>
      <c r="BG32" s="116">
        <f t="shared" si="9"/>
        <v>0</v>
      </c>
      <c r="BH32" s="117" t="str">
        <f>LOOKUP(BG32,{0,5,6,7,8.5},{"INS","SUF","BIEN","NOT","SOB"})</f>
        <v>INS</v>
      </c>
      <c r="BI32" s="118"/>
      <c r="BJ32" s="119"/>
      <c r="BK32" s="119"/>
      <c r="BL32" s="116">
        <f t="shared" si="10"/>
        <v>0</v>
      </c>
      <c r="BM32" s="120" t="str">
        <f>LOOKUP(BL32,{0,5,6,7,8.5},{"INS","SUF","BIEN","NOT","SOB"})</f>
        <v>INS</v>
      </c>
      <c r="BN32" s="118"/>
      <c r="BO32" s="119"/>
      <c r="BP32" s="119"/>
      <c r="BQ32" s="116">
        <f t="shared" si="11"/>
        <v>0</v>
      </c>
      <c r="BR32" s="120" t="str">
        <f>LOOKUP(BQ32,{0,5,6,7,8.5},{"INS","SUF","BIEN","NOT","SOB"})</f>
        <v>INS</v>
      </c>
      <c r="BS32" s="118"/>
      <c r="BT32" s="119"/>
      <c r="BU32" s="119"/>
      <c r="BV32" s="116">
        <f t="shared" si="12"/>
        <v>0</v>
      </c>
      <c r="BW32" s="120" t="str">
        <f>LOOKUP(BV32,{0,5,6,7,8.5},{"INS","SUF","BIEN","NOT","SOB"})</f>
        <v>INS</v>
      </c>
      <c r="BX32" s="118">
        <f t="shared" si="22"/>
        <v>0</v>
      </c>
      <c r="BY32" s="119">
        <f t="shared" si="23"/>
        <v>0</v>
      </c>
      <c r="BZ32" s="119">
        <f t="shared" si="24"/>
        <v>0</v>
      </c>
      <c r="CA32" s="119">
        <f t="shared" si="25"/>
        <v>0</v>
      </c>
      <c r="CB32" s="116">
        <f t="shared" si="26"/>
        <v>0</v>
      </c>
      <c r="CC32" s="121" t="str">
        <f>LOOKUP(CB32,{0,5,6,7,8.5},{"INS","SUF","BIEN","NOT","SOB"})</f>
        <v>INS</v>
      </c>
      <c r="CD32" s="133">
        <f t="shared" si="27"/>
        <v>0</v>
      </c>
      <c r="CE32" s="134">
        <f t="shared" si="28"/>
        <v>0</v>
      </c>
      <c r="CF32" s="134">
        <f t="shared" si="29"/>
        <v>0</v>
      </c>
      <c r="CG32" s="73">
        <f t="shared" si="30"/>
        <v>0</v>
      </c>
      <c r="CH32" s="135" t="str">
        <f>LOOKUP(CG32,{0,5,6,7,8.5},{"INS","SUF","BIEN","NOT","SOB"})</f>
        <v>INS</v>
      </c>
    </row>
    <row r="33" spans="1:86">
      <c r="A33" s="37"/>
      <c r="B33" s="7">
        <v>28</v>
      </c>
      <c r="C33" s="39"/>
      <c r="D33" s="56"/>
      <c r="E33" s="57"/>
      <c r="F33" s="57"/>
      <c r="G33" s="57">
        <f t="shared" si="0"/>
        <v>0</v>
      </c>
      <c r="H33" s="58" t="str">
        <f>LOOKUP(G33,{0,5,6,7,8.5},{"INS","SUF","BIEN","NOT","SOB"})</f>
        <v>INS</v>
      </c>
      <c r="I33" s="59"/>
      <c r="J33" s="60"/>
      <c r="K33" s="60"/>
      <c r="L33" s="57">
        <f t="shared" si="1"/>
        <v>0</v>
      </c>
      <c r="M33" s="61" t="str">
        <f>LOOKUP(L33,{0,5,6,7,8.5},{"INS","SUF","BIEN","NOT","SOB"})</f>
        <v>INS</v>
      </c>
      <c r="N33" s="59"/>
      <c r="O33" s="60"/>
      <c r="P33" s="60"/>
      <c r="Q33" s="57">
        <f t="shared" si="2"/>
        <v>0</v>
      </c>
      <c r="R33" s="61" t="str">
        <f>LOOKUP(Q33,{0,5,6,7,8.5},{"INS","SUF","BIEN","NOT","SOB"})</f>
        <v>INS</v>
      </c>
      <c r="S33" s="59"/>
      <c r="T33" s="60"/>
      <c r="U33" s="60"/>
      <c r="V33" s="57">
        <f t="shared" si="3"/>
        <v>0</v>
      </c>
      <c r="W33" s="61" t="str">
        <f>LOOKUP(V33,{0,5,6,7,8.5},{"INS","SUF","BIEN","NOT","SOB"})</f>
        <v>INS</v>
      </c>
      <c r="X33" s="25">
        <f t="shared" si="31"/>
        <v>0</v>
      </c>
      <c r="Y33" s="62">
        <f t="shared" si="32"/>
        <v>0</v>
      </c>
      <c r="Z33" s="62">
        <f t="shared" si="33"/>
        <v>0</v>
      </c>
      <c r="AA33" s="62" t="str">
        <f t="shared" si="34"/>
        <v>INS</v>
      </c>
      <c r="AB33" s="74">
        <f t="shared" si="35"/>
        <v>0</v>
      </c>
      <c r="AC33" s="63" t="str">
        <f>LOOKUP(AB33,{0,5,6,7,8.5},{"INS","SUF","BIEN","NOT","SOB"})</f>
        <v>INS</v>
      </c>
      <c r="AD33" s="85"/>
      <c r="AE33" s="86"/>
      <c r="AF33" s="86"/>
      <c r="AG33" s="86">
        <f t="shared" si="5"/>
        <v>0</v>
      </c>
      <c r="AH33" s="87" t="str">
        <f>LOOKUP(AG33,{0,5,6,7,8.5},{"INS","SUF","BIEN","NOT","SOB"})</f>
        <v>INS</v>
      </c>
      <c r="AI33" s="88"/>
      <c r="AJ33" s="89"/>
      <c r="AK33" s="89"/>
      <c r="AL33" s="86">
        <f t="shared" si="6"/>
        <v>0</v>
      </c>
      <c r="AM33" s="90" t="str">
        <f>LOOKUP(AL33,{0,5,6,7,8.5},{"INS","SUF","BIEN","NOT","SOB"})</f>
        <v>INS</v>
      </c>
      <c r="AN33" s="88"/>
      <c r="AO33" s="89"/>
      <c r="AP33" s="89"/>
      <c r="AQ33" s="86">
        <f t="shared" si="7"/>
        <v>0</v>
      </c>
      <c r="AR33" s="90" t="str">
        <f>LOOKUP(AQ33,{0,5,6,7,8.5},{"INS","SUF","BIEN","NOT","SOB"})</f>
        <v>INS</v>
      </c>
      <c r="AS33" s="88"/>
      <c r="AT33" s="89"/>
      <c r="AU33" s="89"/>
      <c r="AV33" s="86">
        <f t="shared" si="8"/>
        <v>0</v>
      </c>
      <c r="AW33" s="90" t="str">
        <f>LOOKUP(AV33,{0,5,6,7,8.5},{"INS","SUF","BIEN","NOT","SOB"})</f>
        <v>INS</v>
      </c>
      <c r="AX33" s="78">
        <f t="shared" si="17"/>
        <v>0</v>
      </c>
      <c r="AY33" s="79">
        <f t="shared" si="18"/>
        <v>0</v>
      </c>
      <c r="AZ33" s="79">
        <f t="shared" si="19"/>
        <v>0</v>
      </c>
      <c r="BA33" s="79">
        <f t="shared" si="20"/>
        <v>0</v>
      </c>
      <c r="BB33" s="77">
        <f t="shared" si="21"/>
        <v>0</v>
      </c>
      <c r="BC33" s="80" t="str">
        <f>LOOKUP(BB33,{0,5,6,7,8.5},{"INS","SUF","BIEN","NOT","SOB"})</f>
        <v>INS</v>
      </c>
      <c r="BD33" s="115"/>
      <c r="BE33" s="116"/>
      <c r="BF33" s="116"/>
      <c r="BG33" s="116">
        <f t="shared" si="9"/>
        <v>0</v>
      </c>
      <c r="BH33" s="117" t="str">
        <f>LOOKUP(BG33,{0,5,6,7,8.5},{"INS","SUF","BIEN","NOT","SOB"})</f>
        <v>INS</v>
      </c>
      <c r="BI33" s="118"/>
      <c r="BJ33" s="119"/>
      <c r="BK33" s="119"/>
      <c r="BL33" s="116">
        <f t="shared" si="10"/>
        <v>0</v>
      </c>
      <c r="BM33" s="120" t="str">
        <f>LOOKUP(BL33,{0,5,6,7,8.5},{"INS","SUF","BIEN","NOT","SOB"})</f>
        <v>INS</v>
      </c>
      <c r="BN33" s="118"/>
      <c r="BO33" s="119"/>
      <c r="BP33" s="119"/>
      <c r="BQ33" s="116">
        <f t="shared" si="11"/>
        <v>0</v>
      </c>
      <c r="BR33" s="120" t="str">
        <f>LOOKUP(BQ33,{0,5,6,7,8.5},{"INS","SUF","BIEN","NOT","SOB"})</f>
        <v>INS</v>
      </c>
      <c r="BS33" s="118"/>
      <c r="BT33" s="119"/>
      <c r="BU33" s="119"/>
      <c r="BV33" s="116">
        <f t="shared" si="12"/>
        <v>0</v>
      </c>
      <c r="BW33" s="120" t="str">
        <f>LOOKUP(BV33,{0,5,6,7,8.5},{"INS","SUF","BIEN","NOT","SOB"})</f>
        <v>INS</v>
      </c>
      <c r="BX33" s="118">
        <f t="shared" si="22"/>
        <v>0</v>
      </c>
      <c r="BY33" s="119">
        <f t="shared" si="23"/>
        <v>0</v>
      </c>
      <c r="BZ33" s="119">
        <f t="shared" si="24"/>
        <v>0</v>
      </c>
      <c r="CA33" s="119">
        <f t="shared" si="25"/>
        <v>0</v>
      </c>
      <c r="CB33" s="116">
        <f t="shared" si="26"/>
        <v>0</v>
      </c>
      <c r="CC33" s="121" t="str">
        <f>LOOKUP(CB33,{0,5,6,7,8.5},{"INS","SUF","BIEN","NOT","SOB"})</f>
        <v>INS</v>
      </c>
      <c r="CD33" s="133">
        <f t="shared" si="27"/>
        <v>0</v>
      </c>
      <c r="CE33" s="134">
        <f t="shared" si="28"/>
        <v>0</v>
      </c>
      <c r="CF33" s="134">
        <f t="shared" si="29"/>
        <v>0</v>
      </c>
      <c r="CG33" s="73">
        <f t="shared" si="30"/>
        <v>0</v>
      </c>
      <c r="CH33" s="135" t="str">
        <f>LOOKUP(CG33,{0,5,6,7,8.5},{"INS","SUF","BIEN","NOT","SOB"})</f>
        <v>INS</v>
      </c>
    </row>
    <row r="34" spans="1:86">
      <c r="A34" s="37"/>
      <c r="B34" s="7">
        <v>29</v>
      </c>
      <c r="C34" s="39"/>
      <c r="D34" s="56"/>
      <c r="E34" s="57"/>
      <c r="F34" s="57"/>
      <c r="G34" s="57">
        <f t="shared" si="0"/>
        <v>0</v>
      </c>
      <c r="H34" s="58" t="str">
        <f>LOOKUP(G34,{0,5,6,7,8.5},{"INS","SUF","BIEN","NOT","SOB"})</f>
        <v>INS</v>
      </c>
      <c r="I34" s="59"/>
      <c r="J34" s="60"/>
      <c r="K34" s="60"/>
      <c r="L34" s="57">
        <f t="shared" si="1"/>
        <v>0</v>
      </c>
      <c r="M34" s="61" t="str">
        <f>LOOKUP(L34,{0,5,6,7,8.5},{"INS","SUF","BIEN","NOT","SOB"})</f>
        <v>INS</v>
      </c>
      <c r="N34" s="59"/>
      <c r="O34" s="60"/>
      <c r="P34" s="60"/>
      <c r="Q34" s="57">
        <f t="shared" si="2"/>
        <v>0</v>
      </c>
      <c r="R34" s="61" t="str">
        <f>LOOKUP(Q34,{0,5,6,7,8.5},{"INS","SUF","BIEN","NOT","SOB"})</f>
        <v>INS</v>
      </c>
      <c r="S34" s="59"/>
      <c r="T34" s="60"/>
      <c r="U34" s="60"/>
      <c r="V34" s="57">
        <f t="shared" si="3"/>
        <v>0</v>
      </c>
      <c r="W34" s="61" t="str">
        <f>LOOKUP(V34,{0,5,6,7,8.5},{"INS","SUF","BIEN","NOT","SOB"})</f>
        <v>INS</v>
      </c>
      <c r="X34" s="25">
        <f t="shared" si="31"/>
        <v>0</v>
      </c>
      <c r="Y34" s="62">
        <f t="shared" si="32"/>
        <v>0</v>
      </c>
      <c r="Z34" s="62">
        <f t="shared" si="33"/>
        <v>0</v>
      </c>
      <c r="AA34" s="62" t="str">
        <f t="shared" si="34"/>
        <v>INS</v>
      </c>
      <c r="AB34" s="74">
        <f t="shared" si="35"/>
        <v>0</v>
      </c>
      <c r="AC34" s="63" t="str">
        <f>LOOKUP(AB34,{0,5,6,7,8.5},{"INS","SUF","BIEN","NOT","SOB"})</f>
        <v>INS</v>
      </c>
      <c r="AD34" s="85"/>
      <c r="AE34" s="86"/>
      <c r="AF34" s="86"/>
      <c r="AG34" s="86">
        <f t="shared" si="5"/>
        <v>0</v>
      </c>
      <c r="AH34" s="87" t="str">
        <f>LOOKUP(AG34,{0,5,6,7,8.5},{"INS","SUF","BIEN","NOT","SOB"})</f>
        <v>INS</v>
      </c>
      <c r="AI34" s="88"/>
      <c r="AJ34" s="89"/>
      <c r="AK34" s="89"/>
      <c r="AL34" s="86">
        <f t="shared" si="6"/>
        <v>0</v>
      </c>
      <c r="AM34" s="90" t="str">
        <f>LOOKUP(AL34,{0,5,6,7,8.5},{"INS","SUF","BIEN","NOT","SOB"})</f>
        <v>INS</v>
      </c>
      <c r="AN34" s="88"/>
      <c r="AO34" s="89"/>
      <c r="AP34" s="89"/>
      <c r="AQ34" s="86">
        <f t="shared" si="7"/>
        <v>0</v>
      </c>
      <c r="AR34" s="90" t="str">
        <f>LOOKUP(AQ34,{0,5,6,7,8.5},{"INS","SUF","BIEN","NOT","SOB"})</f>
        <v>INS</v>
      </c>
      <c r="AS34" s="88"/>
      <c r="AT34" s="89"/>
      <c r="AU34" s="89"/>
      <c r="AV34" s="86">
        <f t="shared" si="8"/>
        <v>0</v>
      </c>
      <c r="AW34" s="90" t="str">
        <f>LOOKUP(AV34,{0,5,6,7,8.5},{"INS","SUF","BIEN","NOT","SOB"})</f>
        <v>INS</v>
      </c>
      <c r="AX34" s="78">
        <f t="shared" si="17"/>
        <v>0</v>
      </c>
      <c r="AY34" s="79">
        <f t="shared" si="18"/>
        <v>0</v>
      </c>
      <c r="AZ34" s="79">
        <f t="shared" si="19"/>
        <v>0</v>
      </c>
      <c r="BA34" s="79">
        <f t="shared" si="20"/>
        <v>0</v>
      </c>
      <c r="BB34" s="77">
        <f t="shared" si="21"/>
        <v>0</v>
      </c>
      <c r="BC34" s="80" t="str">
        <f>LOOKUP(BB34,{0,5,6,7,8.5},{"INS","SUF","BIEN","NOT","SOB"})</f>
        <v>INS</v>
      </c>
      <c r="BD34" s="115"/>
      <c r="BE34" s="116"/>
      <c r="BF34" s="116"/>
      <c r="BG34" s="116">
        <f t="shared" si="9"/>
        <v>0</v>
      </c>
      <c r="BH34" s="117" t="str">
        <f>LOOKUP(BG34,{0,5,6,7,8.5},{"INS","SUF","BIEN","NOT","SOB"})</f>
        <v>INS</v>
      </c>
      <c r="BI34" s="118"/>
      <c r="BJ34" s="119"/>
      <c r="BK34" s="119"/>
      <c r="BL34" s="116">
        <f t="shared" si="10"/>
        <v>0</v>
      </c>
      <c r="BM34" s="120" t="str">
        <f>LOOKUP(BL34,{0,5,6,7,8.5},{"INS","SUF","BIEN","NOT","SOB"})</f>
        <v>INS</v>
      </c>
      <c r="BN34" s="118"/>
      <c r="BO34" s="119"/>
      <c r="BP34" s="119"/>
      <c r="BQ34" s="116">
        <f t="shared" si="11"/>
        <v>0</v>
      </c>
      <c r="BR34" s="120" t="str">
        <f>LOOKUP(BQ34,{0,5,6,7,8.5},{"INS","SUF","BIEN","NOT","SOB"})</f>
        <v>INS</v>
      </c>
      <c r="BS34" s="118"/>
      <c r="BT34" s="119"/>
      <c r="BU34" s="119"/>
      <c r="BV34" s="116">
        <f t="shared" si="12"/>
        <v>0</v>
      </c>
      <c r="BW34" s="120" t="str">
        <f>LOOKUP(BV34,{0,5,6,7,8.5},{"INS","SUF","BIEN","NOT","SOB"})</f>
        <v>INS</v>
      </c>
      <c r="BX34" s="118">
        <f t="shared" si="22"/>
        <v>0</v>
      </c>
      <c r="BY34" s="119">
        <f t="shared" si="23"/>
        <v>0</v>
      </c>
      <c r="BZ34" s="119">
        <f t="shared" si="24"/>
        <v>0</v>
      </c>
      <c r="CA34" s="119">
        <f t="shared" si="25"/>
        <v>0</v>
      </c>
      <c r="CB34" s="116">
        <f t="shared" si="26"/>
        <v>0</v>
      </c>
      <c r="CC34" s="121" t="str">
        <f>LOOKUP(CB34,{0,5,6,7,8.5},{"INS","SUF","BIEN","NOT","SOB"})</f>
        <v>INS</v>
      </c>
      <c r="CD34" s="133">
        <f t="shared" si="27"/>
        <v>0</v>
      </c>
      <c r="CE34" s="134">
        <f t="shared" si="28"/>
        <v>0</v>
      </c>
      <c r="CF34" s="134">
        <f t="shared" si="29"/>
        <v>0</v>
      </c>
      <c r="CG34" s="73">
        <f t="shared" si="30"/>
        <v>0</v>
      </c>
      <c r="CH34" s="135" t="str">
        <f>LOOKUP(CG34,{0,5,6,7,8.5},{"INS","SUF","BIEN","NOT","SOB"})</f>
        <v>INS</v>
      </c>
    </row>
    <row r="35" spans="1:86">
      <c r="A35" s="37"/>
      <c r="B35" s="7">
        <v>30</v>
      </c>
      <c r="C35" s="39"/>
      <c r="D35" s="56"/>
      <c r="E35" s="57"/>
      <c r="F35" s="57"/>
      <c r="G35" s="57">
        <f t="shared" si="0"/>
        <v>0</v>
      </c>
      <c r="H35" s="58" t="str">
        <f>LOOKUP(G35,{0,5,6,7,8.5},{"INS","SUF","BIEN","NOT","SOB"})</f>
        <v>INS</v>
      </c>
      <c r="I35" s="59"/>
      <c r="J35" s="60"/>
      <c r="K35" s="60"/>
      <c r="L35" s="57">
        <f t="shared" si="1"/>
        <v>0</v>
      </c>
      <c r="M35" s="61" t="str">
        <f>LOOKUP(L35,{0,5,6,7,8.5},{"INS","SUF","BIEN","NOT","SOB"})</f>
        <v>INS</v>
      </c>
      <c r="N35" s="59"/>
      <c r="O35" s="60"/>
      <c r="P35" s="60"/>
      <c r="Q35" s="57">
        <f t="shared" si="2"/>
        <v>0</v>
      </c>
      <c r="R35" s="61" t="str">
        <f>LOOKUP(Q35,{0,5,6,7,8.5},{"INS","SUF","BIEN","NOT","SOB"})</f>
        <v>INS</v>
      </c>
      <c r="S35" s="59"/>
      <c r="T35" s="60"/>
      <c r="U35" s="60"/>
      <c r="V35" s="57">
        <f t="shared" si="3"/>
        <v>0</v>
      </c>
      <c r="W35" s="61" t="str">
        <f>LOOKUP(V35,{0,5,6,7,8.5},{"INS","SUF","BIEN","NOT","SOB"})</f>
        <v>INS</v>
      </c>
      <c r="X35" s="25">
        <f t="shared" si="31"/>
        <v>0</v>
      </c>
      <c r="Y35" s="62">
        <f t="shared" si="32"/>
        <v>0</v>
      </c>
      <c r="Z35" s="62">
        <f t="shared" si="33"/>
        <v>0</v>
      </c>
      <c r="AA35" s="62" t="str">
        <f t="shared" si="34"/>
        <v>INS</v>
      </c>
      <c r="AB35" s="74">
        <f t="shared" si="35"/>
        <v>0</v>
      </c>
      <c r="AC35" s="63" t="str">
        <f>LOOKUP(AB35,{0,5,6,7,8.5},{"INS","SUF","BIEN","NOT","SOB"})</f>
        <v>INS</v>
      </c>
      <c r="AD35" s="85"/>
      <c r="AE35" s="86"/>
      <c r="AF35" s="86"/>
      <c r="AG35" s="86">
        <f t="shared" si="5"/>
        <v>0</v>
      </c>
      <c r="AH35" s="87" t="str">
        <f>LOOKUP(AG35,{0,5,6,7,8.5},{"INS","SUF","BIEN","NOT","SOB"})</f>
        <v>INS</v>
      </c>
      <c r="AI35" s="88"/>
      <c r="AJ35" s="89"/>
      <c r="AK35" s="89"/>
      <c r="AL35" s="86">
        <f t="shared" si="6"/>
        <v>0</v>
      </c>
      <c r="AM35" s="90" t="str">
        <f>LOOKUP(AL35,{0,5,6,7,8.5},{"INS","SUF","BIEN","NOT","SOB"})</f>
        <v>INS</v>
      </c>
      <c r="AN35" s="88"/>
      <c r="AO35" s="89"/>
      <c r="AP35" s="89"/>
      <c r="AQ35" s="86">
        <f t="shared" si="7"/>
        <v>0</v>
      </c>
      <c r="AR35" s="90" t="str">
        <f>LOOKUP(AQ35,{0,5,6,7,8.5},{"INS","SUF","BIEN","NOT","SOB"})</f>
        <v>INS</v>
      </c>
      <c r="AS35" s="88"/>
      <c r="AT35" s="89"/>
      <c r="AU35" s="89"/>
      <c r="AV35" s="86">
        <f t="shared" si="8"/>
        <v>0</v>
      </c>
      <c r="AW35" s="90" t="str">
        <f>LOOKUP(AV35,{0,5,6,7,8.5},{"INS","SUF","BIEN","NOT","SOB"})</f>
        <v>INS</v>
      </c>
      <c r="AX35" s="78">
        <f t="shared" si="17"/>
        <v>0</v>
      </c>
      <c r="AY35" s="79">
        <f t="shared" si="18"/>
        <v>0</v>
      </c>
      <c r="AZ35" s="79">
        <f t="shared" si="19"/>
        <v>0</v>
      </c>
      <c r="BA35" s="79">
        <f t="shared" si="20"/>
        <v>0</v>
      </c>
      <c r="BB35" s="77">
        <f t="shared" si="21"/>
        <v>0</v>
      </c>
      <c r="BC35" s="80" t="str">
        <f>LOOKUP(BB35,{0,5,6,7,8.5},{"INS","SUF","BIEN","NOT","SOB"})</f>
        <v>INS</v>
      </c>
      <c r="BD35" s="115"/>
      <c r="BE35" s="116"/>
      <c r="BF35" s="116"/>
      <c r="BG35" s="116">
        <f t="shared" si="9"/>
        <v>0</v>
      </c>
      <c r="BH35" s="117" t="str">
        <f>LOOKUP(BG35,{0,5,6,7,8.5},{"INS","SUF","BIEN","NOT","SOB"})</f>
        <v>INS</v>
      </c>
      <c r="BI35" s="118"/>
      <c r="BJ35" s="119"/>
      <c r="BK35" s="119"/>
      <c r="BL35" s="116">
        <f t="shared" si="10"/>
        <v>0</v>
      </c>
      <c r="BM35" s="120" t="str">
        <f>LOOKUP(BL35,{0,5,6,7,8.5},{"INS","SUF","BIEN","NOT","SOB"})</f>
        <v>INS</v>
      </c>
      <c r="BN35" s="118"/>
      <c r="BO35" s="119"/>
      <c r="BP35" s="119"/>
      <c r="BQ35" s="116">
        <f t="shared" si="11"/>
        <v>0</v>
      </c>
      <c r="BR35" s="120" t="str">
        <f>LOOKUP(BQ35,{0,5,6,7,8.5},{"INS","SUF","BIEN","NOT","SOB"})</f>
        <v>INS</v>
      </c>
      <c r="BS35" s="118"/>
      <c r="BT35" s="119"/>
      <c r="BU35" s="119"/>
      <c r="BV35" s="116">
        <f t="shared" si="12"/>
        <v>0</v>
      </c>
      <c r="BW35" s="120" t="str">
        <f>LOOKUP(BV35,{0,5,6,7,8.5},{"INS","SUF","BIEN","NOT","SOB"})</f>
        <v>INS</v>
      </c>
      <c r="BX35" s="118">
        <f t="shared" si="22"/>
        <v>0</v>
      </c>
      <c r="BY35" s="119">
        <f t="shared" si="23"/>
        <v>0</v>
      </c>
      <c r="BZ35" s="119">
        <f t="shared" si="24"/>
        <v>0</v>
      </c>
      <c r="CA35" s="119">
        <f t="shared" si="25"/>
        <v>0</v>
      </c>
      <c r="CB35" s="116">
        <f t="shared" si="26"/>
        <v>0</v>
      </c>
      <c r="CC35" s="121" t="str">
        <f>LOOKUP(CB35,{0,5,6,7,8.5},{"INS","SUF","BIEN","NOT","SOB"})</f>
        <v>INS</v>
      </c>
      <c r="CD35" s="133">
        <f t="shared" si="27"/>
        <v>0</v>
      </c>
      <c r="CE35" s="134">
        <f t="shared" si="28"/>
        <v>0</v>
      </c>
      <c r="CF35" s="134">
        <f t="shared" si="29"/>
        <v>0</v>
      </c>
      <c r="CG35" s="73">
        <f t="shared" si="30"/>
        <v>0</v>
      </c>
      <c r="CH35" s="135" t="str">
        <f>LOOKUP(CG35,{0,5,6,7,8.5},{"INS","SUF","BIEN","NOT","SOB"})</f>
        <v>INS</v>
      </c>
    </row>
    <row r="36" spans="1:86" ht="15.75" thickBot="1">
      <c r="A36" s="37"/>
      <c r="B36" s="8">
        <v>31</v>
      </c>
      <c r="C36" s="40"/>
      <c r="D36" s="64"/>
      <c r="E36" s="65"/>
      <c r="F36" s="65"/>
      <c r="G36" s="65">
        <f t="shared" si="0"/>
        <v>0</v>
      </c>
      <c r="H36" s="66" t="str">
        <f>LOOKUP(G36,{0,5,6,7,8.5},{"INS","SUF","BIEN","NOT","SOB"})</f>
        <v>INS</v>
      </c>
      <c r="I36" s="67"/>
      <c r="J36" s="68"/>
      <c r="K36" s="68"/>
      <c r="L36" s="65">
        <f t="shared" si="1"/>
        <v>0</v>
      </c>
      <c r="M36" s="69" t="str">
        <f>LOOKUP(L36,{0,5,6,7,8.5},{"INS","SUF","BIEN","NOT","SOB"})</f>
        <v>INS</v>
      </c>
      <c r="N36" s="67"/>
      <c r="O36" s="68"/>
      <c r="P36" s="68"/>
      <c r="Q36" s="65">
        <f t="shared" si="2"/>
        <v>0</v>
      </c>
      <c r="R36" s="69" t="str">
        <f>LOOKUP(Q36,{0,5,6,7,8.5},{"INS","SUF","BIEN","NOT","SOB"})</f>
        <v>INS</v>
      </c>
      <c r="S36" s="67"/>
      <c r="T36" s="68"/>
      <c r="U36" s="68"/>
      <c r="V36" s="65">
        <f t="shared" si="3"/>
        <v>0</v>
      </c>
      <c r="W36" s="69" t="str">
        <f>LOOKUP(V36,{0,5,6,7,8.5},{"INS","SUF","BIEN","NOT","SOB"})</f>
        <v>INS</v>
      </c>
      <c r="X36" s="70">
        <f t="shared" si="31"/>
        <v>0</v>
      </c>
      <c r="Y36" s="71">
        <f t="shared" si="32"/>
        <v>0</v>
      </c>
      <c r="Z36" s="71">
        <f t="shared" si="33"/>
        <v>0</v>
      </c>
      <c r="AA36" s="71" t="str">
        <f t="shared" si="34"/>
        <v>INS</v>
      </c>
      <c r="AB36" s="76">
        <f t="shared" si="35"/>
        <v>0</v>
      </c>
      <c r="AC36" s="72" t="str">
        <f>LOOKUP(AB36,{0,5,6,7,8.5},{"INS","SUF","BIEN","NOT","SOB"})</f>
        <v>INS</v>
      </c>
      <c r="AD36" s="91"/>
      <c r="AE36" s="92"/>
      <c r="AF36" s="92"/>
      <c r="AG36" s="92">
        <f t="shared" si="5"/>
        <v>0</v>
      </c>
      <c r="AH36" s="93" t="str">
        <f>LOOKUP(AG36,{0,5,6,7,8.5},{"INS","SUF","BIEN","NOT","SOB"})</f>
        <v>INS</v>
      </c>
      <c r="AI36" s="94"/>
      <c r="AJ36" s="95"/>
      <c r="AK36" s="95"/>
      <c r="AL36" s="92">
        <f t="shared" si="6"/>
        <v>0</v>
      </c>
      <c r="AM36" s="96" t="str">
        <f>LOOKUP(AL36,{0,5,6,7,8.5},{"INS","SUF","BIEN","NOT","SOB"})</f>
        <v>INS</v>
      </c>
      <c r="AN36" s="94"/>
      <c r="AO36" s="95"/>
      <c r="AP36" s="95"/>
      <c r="AQ36" s="92">
        <f t="shared" si="7"/>
        <v>0</v>
      </c>
      <c r="AR36" s="96" t="str">
        <f>LOOKUP(AQ36,{0,5,6,7,8.5},{"INS","SUF","BIEN","NOT","SOB"})</f>
        <v>INS</v>
      </c>
      <c r="AS36" s="94"/>
      <c r="AT36" s="95"/>
      <c r="AU36" s="95"/>
      <c r="AV36" s="92">
        <f t="shared" si="8"/>
        <v>0</v>
      </c>
      <c r="AW36" s="96" t="str">
        <f>LOOKUP(AV36,{0,5,6,7,8.5},{"INS","SUF","BIEN","NOT","SOB"})</f>
        <v>INS</v>
      </c>
      <c r="AX36" s="82">
        <f t="shared" si="17"/>
        <v>0</v>
      </c>
      <c r="AY36" s="83">
        <f t="shared" si="18"/>
        <v>0</v>
      </c>
      <c r="AZ36" s="83">
        <f t="shared" si="19"/>
        <v>0</v>
      </c>
      <c r="BA36" s="83">
        <f t="shared" si="20"/>
        <v>0</v>
      </c>
      <c r="BB36" s="81">
        <f t="shared" si="21"/>
        <v>0</v>
      </c>
      <c r="BC36" s="84" t="str">
        <f>LOOKUP(BB36,{0,5,6,7,8.5},{"INS","SUF","BIEN","NOT","SOB"})</f>
        <v>INS</v>
      </c>
      <c r="BD36" s="122"/>
      <c r="BE36" s="123"/>
      <c r="BF36" s="123"/>
      <c r="BG36" s="123">
        <f t="shared" si="9"/>
        <v>0</v>
      </c>
      <c r="BH36" s="124" t="str">
        <f>LOOKUP(BG36,{0,5,6,7,8.5},{"INS","SUF","BIEN","NOT","SOB"})</f>
        <v>INS</v>
      </c>
      <c r="BI36" s="125"/>
      <c r="BJ36" s="126"/>
      <c r="BK36" s="126"/>
      <c r="BL36" s="123">
        <f t="shared" si="10"/>
        <v>0</v>
      </c>
      <c r="BM36" s="127" t="str">
        <f>LOOKUP(BL36,{0,5,6,7,8.5},{"INS","SUF","BIEN","NOT","SOB"})</f>
        <v>INS</v>
      </c>
      <c r="BN36" s="125"/>
      <c r="BO36" s="126"/>
      <c r="BP36" s="126"/>
      <c r="BQ36" s="123">
        <f t="shared" si="11"/>
        <v>0</v>
      </c>
      <c r="BR36" s="127" t="str">
        <f>LOOKUP(BQ36,{0,5,6,7,8.5},{"INS","SUF","BIEN","NOT","SOB"})</f>
        <v>INS</v>
      </c>
      <c r="BS36" s="125"/>
      <c r="BT36" s="126"/>
      <c r="BU36" s="126"/>
      <c r="BV36" s="123">
        <f t="shared" si="12"/>
        <v>0</v>
      </c>
      <c r="BW36" s="127" t="str">
        <f>LOOKUP(BV36,{0,5,6,7,8.5},{"INS","SUF","BIEN","NOT","SOB"})</f>
        <v>INS</v>
      </c>
      <c r="BX36" s="125">
        <f t="shared" si="22"/>
        <v>0</v>
      </c>
      <c r="BY36" s="126">
        <f t="shared" si="23"/>
        <v>0</v>
      </c>
      <c r="BZ36" s="126">
        <f t="shared" si="24"/>
        <v>0</v>
      </c>
      <c r="CA36" s="126">
        <f t="shared" si="25"/>
        <v>0</v>
      </c>
      <c r="CB36" s="123">
        <f t="shared" si="26"/>
        <v>0</v>
      </c>
      <c r="CC36" s="128" t="str">
        <f>LOOKUP(CB36,{0,5,6,7,8.5},{"INS","SUF","BIEN","NOT","SOB"})</f>
        <v>INS</v>
      </c>
      <c r="CD36" s="136">
        <f t="shared" si="27"/>
        <v>0</v>
      </c>
      <c r="CE36" s="137">
        <f t="shared" si="28"/>
        <v>0</v>
      </c>
      <c r="CF36" s="137">
        <f t="shared" si="29"/>
        <v>0</v>
      </c>
      <c r="CG36" s="138">
        <f t="shared" si="30"/>
        <v>0</v>
      </c>
      <c r="CH36" s="139" t="str">
        <f>LOOKUP(CG36,{0,5,6,7,8.5},{"INS","SUF","BIEN","NOT","SOB"})</f>
        <v>INS</v>
      </c>
    </row>
    <row r="37" spans="1:86" ht="15.75" thickBot="1">
      <c r="A37" s="1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</row>
    <row r="38" spans="1:86" ht="15.75" thickBot="1">
      <c r="A38" s="19"/>
      <c r="B38" s="21"/>
      <c r="C38" s="21"/>
      <c r="D38" s="17" t="s">
        <v>8</v>
      </c>
      <c r="E38" s="18" t="s">
        <v>7</v>
      </c>
      <c r="F38" s="18" t="s">
        <v>20</v>
      </c>
      <c r="G38" s="22"/>
      <c r="H38" s="22"/>
      <c r="I38" s="17" t="s">
        <v>8</v>
      </c>
      <c r="J38" s="18" t="s">
        <v>7</v>
      </c>
      <c r="K38" s="18" t="s">
        <v>20</v>
      </c>
      <c r="L38" s="22"/>
      <c r="M38" s="22"/>
      <c r="N38" s="17" t="s">
        <v>8</v>
      </c>
      <c r="O38" s="18" t="s">
        <v>7</v>
      </c>
      <c r="P38" s="18" t="s">
        <v>20</v>
      </c>
      <c r="Q38" s="22"/>
      <c r="R38" s="22"/>
      <c r="S38" s="17" t="s">
        <v>8</v>
      </c>
      <c r="T38" s="18" t="s">
        <v>7</v>
      </c>
      <c r="U38" s="18" t="s">
        <v>20</v>
      </c>
      <c r="V38" s="22"/>
      <c r="Y38" s="17" t="s">
        <v>8</v>
      </c>
      <c r="Z38" s="18" t="s">
        <v>7</v>
      </c>
      <c r="AA38" s="18" t="s">
        <v>20</v>
      </c>
      <c r="AD38" s="17" t="s">
        <v>8</v>
      </c>
      <c r="AE38" s="18" t="s">
        <v>7</v>
      </c>
      <c r="AF38" s="18" t="s">
        <v>20</v>
      </c>
      <c r="AG38" s="22"/>
      <c r="AH38" s="22"/>
      <c r="AI38" s="17" t="s">
        <v>8</v>
      </c>
      <c r="AJ38" s="18" t="s">
        <v>7</v>
      </c>
      <c r="AK38" s="18" t="s">
        <v>20</v>
      </c>
      <c r="AL38" s="22"/>
      <c r="AM38" s="22"/>
      <c r="AN38" s="17" t="s">
        <v>8</v>
      </c>
      <c r="AO38" s="18" t="s">
        <v>7</v>
      </c>
      <c r="AP38" s="18" t="s">
        <v>20</v>
      </c>
      <c r="AQ38" s="22"/>
      <c r="AR38" s="22"/>
      <c r="AS38" s="17" t="s">
        <v>8</v>
      </c>
      <c r="AT38" s="18" t="s">
        <v>7</v>
      </c>
      <c r="AU38" s="18" t="s">
        <v>20</v>
      </c>
      <c r="AV38" s="22"/>
      <c r="AY38" s="17" t="s">
        <v>8</v>
      </c>
      <c r="AZ38" s="18" t="s">
        <v>7</v>
      </c>
      <c r="BA38" s="18" t="s">
        <v>20</v>
      </c>
      <c r="BD38" s="17" t="s">
        <v>8</v>
      </c>
      <c r="BE38" s="18" t="s">
        <v>7</v>
      </c>
      <c r="BF38" s="18" t="s">
        <v>20</v>
      </c>
      <c r="BG38" s="22"/>
      <c r="BH38" s="22"/>
      <c r="BI38" s="17" t="s">
        <v>8</v>
      </c>
      <c r="BJ38" s="18" t="s">
        <v>7</v>
      </c>
      <c r="BK38" s="18" t="s">
        <v>20</v>
      </c>
      <c r="BL38" s="22"/>
      <c r="BM38" s="22"/>
      <c r="BN38" s="17" t="s">
        <v>8</v>
      </c>
      <c r="BO38" s="18" t="s">
        <v>7</v>
      </c>
      <c r="BP38" s="18" t="s">
        <v>20</v>
      </c>
      <c r="BQ38" s="22"/>
      <c r="BR38" s="22"/>
      <c r="BS38" s="17" t="s">
        <v>8</v>
      </c>
      <c r="BT38" s="18" t="s">
        <v>7</v>
      </c>
      <c r="BU38" s="18" t="s">
        <v>20</v>
      </c>
      <c r="BV38" s="22"/>
      <c r="BY38" s="17" t="s">
        <v>8</v>
      </c>
      <c r="BZ38" s="18" t="s">
        <v>7</v>
      </c>
      <c r="CA38" s="18" t="s">
        <v>20</v>
      </c>
      <c r="CD38" s="17" t="s">
        <v>8</v>
      </c>
      <c r="CE38" s="18" t="s">
        <v>7</v>
      </c>
      <c r="CF38" s="18" t="s">
        <v>20</v>
      </c>
    </row>
    <row r="39" spans="1:86">
      <c r="A39" s="19"/>
      <c r="B39" s="21"/>
      <c r="C39" s="21"/>
      <c r="D39" s="11" t="s">
        <v>12</v>
      </c>
      <c r="E39" s="12">
        <f>COUNTIF(G6:G36,"&lt;5")</f>
        <v>30</v>
      </c>
      <c r="F39" s="26">
        <f>E39/31</f>
        <v>0.967741935483871</v>
      </c>
      <c r="G39" s="21"/>
      <c r="H39" s="21"/>
      <c r="I39" s="11" t="s">
        <v>12</v>
      </c>
      <c r="J39" s="12">
        <f>COUNTIF(L6:L36,"&lt;5")</f>
        <v>31</v>
      </c>
      <c r="K39" s="26">
        <f>J39/31</f>
        <v>1</v>
      </c>
      <c r="L39" s="21"/>
      <c r="M39" s="21"/>
      <c r="N39" s="11" t="s">
        <v>12</v>
      </c>
      <c r="O39" s="12">
        <f>COUNTIF(Q6:Q36,"&lt;5")</f>
        <v>31</v>
      </c>
      <c r="P39" s="26">
        <f>O39/31</f>
        <v>1</v>
      </c>
      <c r="Q39" s="21"/>
      <c r="R39" s="21"/>
      <c r="S39" s="11" t="s">
        <v>12</v>
      </c>
      <c r="T39" s="12">
        <f>COUNTIF(V6:V36,"&lt;5")</f>
        <v>31</v>
      </c>
      <c r="U39" s="26">
        <f>T39/31</f>
        <v>1</v>
      </c>
      <c r="V39" s="21"/>
      <c r="W39" s="21"/>
      <c r="Y39" s="11" t="s">
        <v>12</v>
      </c>
      <c r="Z39" s="12">
        <f>COUNTIF(AB6:AB36,"&lt;5")</f>
        <v>31</v>
      </c>
      <c r="AA39" s="26">
        <f>Z39/31</f>
        <v>1</v>
      </c>
      <c r="AD39" s="11" t="s">
        <v>12</v>
      </c>
      <c r="AE39" s="12">
        <f>COUNTIF(AG6:AG36,"&lt;5")</f>
        <v>31</v>
      </c>
      <c r="AF39" s="26">
        <f>AE39/31</f>
        <v>1</v>
      </c>
      <c r="AG39" s="21"/>
      <c r="AH39" s="21"/>
      <c r="AI39" s="11" t="s">
        <v>12</v>
      </c>
      <c r="AJ39" s="12">
        <f>COUNTIF(AL6:AL36,"&lt;5")</f>
        <v>31</v>
      </c>
      <c r="AK39" s="26">
        <f>AJ39/31</f>
        <v>1</v>
      </c>
      <c r="AL39" s="21"/>
      <c r="AM39" s="21"/>
      <c r="AN39" s="11" t="s">
        <v>12</v>
      </c>
      <c r="AO39" s="12">
        <f>COUNTIF(AQ6:AQ36,"&lt;5")</f>
        <v>31</v>
      </c>
      <c r="AP39" s="26">
        <f>AO39/31</f>
        <v>1</v>
      </c>
      <c r="AQ39" s="21"/>
      <c r="AR39" s="21"/>
      <c r="AS39" s="11" t="s">
        <v>12</v>
      </c>
      <c r="AT39" s="12">
        <f>COUNTIF(AV6:AV36,"&lt;5")</f>
        <v>31</v>
      </c>
      <c r="AU39" s="26">
        <f>AT39/31</f>
        <v>1</v>
      </c>
      <c r="AV39" s="21"/>
      <c r="AW39" s="21"/>
      <c r="AY39" s="11" t="s">
        <v>12</v>
      </c>
      <c r="AZ39" s="12">
        <f>COUNTIF(BB6:BB36,"&lt;5")</f>
        <v>31</v>
      </c>
      <c r="BA39" s="26">
        <f>AZ39/31</f>
        <v>1</v>
      </c>
      <c r="BD39" s="11" t="s">
        <v>12</v>
      </c>
      <c r="BE39" s="12">
        <f>COUNTIF(BG6:BG36,"&lt;5")</f>
        <v>31</v>
      </c>
      <c r="BF39" s="26">
        <f>BE39/31</f>
        <v>1</v>
      </c>
      <c r="BG39" s="21"/>
      <c r="BH39" s="21"/>
      <c r="BI39" s="11" t="s">
        <v>12</v>
      </c>
      <c r="BJ39" s="12">
        <f>COUNTIF(BL6:BL36,"&lt;5")</f>
        <v>31</v>
      </c>
      <c r="BK39" s="26">
        <f>BJ39/31</f>
        <v>1</v>
      </c>
      <c r="BL39" s="21"/>
      <c r="BM39" s="21"/>
      <c r="BN39" s="11" t="s">
        <v>12</v>
      </c>
      <c r="BO39" s="12">
        <f>COUNTIF(BQ6:BQ36,"&lt;5")</f>
        <v>31</v>
      </c>
      <c r="BP39" s="26">
        <f>BO39/31</f>
        <v>1</v>
      </c>
      <c r="BQ39" s="21"/>
      <c r="BR39" s="21"/>
      <c r="BS39" s="11" t="s">
        <v>12</v>
      </c>
      <c r="BT39" s="12">
        <f>COUNTIF(BV6:BV36,"&lt;5")</f>
        <v>31</v>
      </c>
      <c r="BU39" s="26">
        <f>BT39/31</f>
        <v>1</v>
      </c>
      <c r="BV39" s="21"/>
      <c r="BW39" s="21"/>
      <c r="BY39" s="11" t="s">
        <v>12</v>
      </c>
      <c r="BZ39" s="12">
        <f>COUNTIF(CB6:CB36,"&lt;5")</f>
        <v>31</v>
      </c>
      <c r="CA39" s="26">
        <f>BZ39/31</f>
        <v>1</v>
      </c>
      <c r="CD39" s="11" t="s">
        <v>12</v>
      </c>
      <c r="CE39" s="12">
        <f>COUNTIF(CG6:CG36,"&lt;5")</f>
        <v>31</v>
      </c>
      <c r="CF39" s="26">
        <f>CE39/31</f>
        <v>1</v>
      </c>
    </row>
    <row r="40" spans="1:86">
      <c r="A40" s="19"/>
      <c r="B40" s="21"/>
      <c r="C40" s="21"/>
      <c r="D40" s="13" t="s">
        <v>14</v>
      </c>
      <c r="E40" s="14">
        <f>COUNTIF(G6:G36,"&lt;6")-COUNTIF(G6:G36,"&lt;5")</f>
        <v>0</v>
      </c>
      <c r="F40" s="26">
        <f>E40/27</f>
        <v>0</v>
      </c>
      <c r="G40" s="21"/>
      <c r="H40" s="21"/>
      <c r="I40" s="13" t="s">
        <v>14</v>
      </c>
      <c r="J40" s="14">
        <f>COUNTIF(L6:L36,"&lt;6")-COUNTIF(L6:L36,"&lt;5")</f>
        <v>0</v>
      </c>
      <c r="K40" s="26">
        <f>J40/27</f>
        <v>0</v>
      </c>
      <c r="L40" s="21"/>
      <c r="M40" s="21"/>
      <c r="N40" s="13" t="s">
        <v>14</v>
      </c>
      <c r="O40" s="14">
        <f>COUNTIF(Q6:Q36,"&lt;6")-COUNTIF(Q6:Q36,"&lt;5")</f>
        <v>0</v>
      </c>
      <c r="P40" s="26">
        <f>O40/27</f>
        <v>0</v>
      </c>
      <c r="Q40" s="21"/>
      <c r="R40" s="21"/>
      <c r="S40" s="13" t="s">
        <v>14</v>
      </c>
      <c r="T40" s="14">
        <f>COUNTIF(V6:V36,"&lt;6")-COUNTIF(V6:V36,"&lt;5")</f>
        <v>0</v>
      </c>
      <c r="U40" s="26">
        <f>T40/27</f>
        <v>0</v>
      </c>
      <c r="V40" s="21"/>
      <c r="W40" s="21"/>
      <c r="Y40" s="13" t="s">
        <v>14</v>
      </c>
      <c r="Z40" s="14">
        <f>COUNTIF(AB6:AB36,"&lt;6")-COUNTIF(AB6:AB36,"&lt;5")</f>
        <v>0</v>
      </c>
      <c r="AA40" s="26">
        <f>Z40/27</f>
        <v>0</v>
      </c>
      <c r="AD40" s="13" t="s">
        <v>14</v>
      </c>
      <c r="AE40" s="14">
        <f>COUNTIF(AG6:AG36,"&lt;6")-COUNTIF(AG6:AG36,"&lt;5")</f>
        <v>0</v>
      </c>
      <c r="AF40" s="26">
        <f>AE40/27</f>
        <v>0</v>
      </c>
      <c r="AG40" s="21"/>
      <c r="AH40" s="21"/>
      <c r="AI40" s="13" t="s">
        <v>14</v>
      </c>
      <c r="AJ40" s="14">
        <f>COUNTIF(AL6:AL36,"&lt;6")-COUNTIF(AL6:AL36,"&lt;5")</f>
        <v>0</v>
      </c>
      <c r="AK40" s="26">
        <f>AJ40/27</f>
        <v>0</v>
      </c>
      <c r="AL40" s="21"/>
      <c r="AM40" s="21"/>
      <c r="AN40" s="13" t="s">
        <v>14</v>
      </c>
      <c r="AO40" s="14">
        <f>COUNTIF(AQ6:AQ36,"&lt;6")-COUNTIF(AQ6:AQ36,"&lt;5")</f>
        <v>0</v>
      </c>
      <c r="AP40" s="26">
        <f>AO40/27</f>
        <v>0</v>
      </c>
      <c r="AQ40" s="21"/>
      <c r="AR40" s="21"/>
      <c r="AS40" s="13" t="s">
        <v>14</v>
      </c>
      <c r="AT40" s="14">
        <f>COUNTIF(AV6:AV36,"&lt;6")-COUNTIF(AV6:AV36,"&lt;5")</f>
        <v>0</v>
      </c>
      <c r="AU40" s="26">
        <f>AT40/27</f>
        <v>0</v>
      </c>
      <c r="AV40" s="21"/>
      <c r="AW40" s="21"/>
      <c r="AY40" s="13" t="s">
        <v>14</v>
      </c>
      <c r="AZ40" s="14">
        <f>COUNTIF(BB6:BB36,"&lt;6")-COUNTIF(BB6:BB36,"&lt;5")</f>
        <v>0</v>
      </c>
      <c r="BA40" s="26">
        <f>AZ40/27</f>
        <v>0</v>
      </c>
      <c r="BD40" s="13" t="s">
        <v>14</v>
      </c>
      <c r="BE40" s="14">
        <f>COUNTIF(BG6:BG36,"&lt;6")-COUNTIF(BG6:BG36,"&lt;5")</f>
        <v>0</v>
      </c>
      <c r="BF40" s="26">
        <f>BE40/27</f>
        <v>0</v>
      </c>
      <c r="BG40" s="21"/>
      <c r="BH40" s="21"/>
      <c r="BI40" s="13" t="s">
        <v>14</v>
      </c>
      <c r="BJ40" s="14">
        <f>COUNTIF(BL6:BL36,"&lt;6")-COUNTIF(BL6:BL36,"&lt;5")</f>
        <v>0</v>
      </c>
      <c r="BK40" s="26">
        <f>BJ40/27</f>
        <v>0</v>
      </c>
      <c r="BL40" s="21"/>
      <c r="BM40" s="21"/>
      <c r="BN40" s="13" t="s">
        <v>14</v>
      </c>
      <c r="BO40" s="14">
        <f>COUNTIF(BQ6:BQ36,"&lt;6")-COUNTIF(BQ6:BQ36,"&lt;5")</f>
        <v>0</v>
      </c>
      <c r="BP40" s="26">
        <f>BO40/27</f>
        <v>0</v>
      </c>
      <c r="BQ40" s="21"/>
      <c r="BR40" s="21"/>
      <c r="BS40" s="13" t="s">
        <v>14</v>
      </c>
      <c r="BT40" s="14">
        <f>COUNTIF(BV6:BV36,"&lt;6")-COUNTIF(BV6:BV36,"&lt;5")</f>
        <v>0</v>
      </c>
      <c r="BU40" s="26">
        <f>BT40/27</f>
        <v>0</v>
      </c>
      <c r="BV40" s="21"/>
      <c r="BW40" s="21"/>
      <c r="BY40" s="13" t="s">
        <v>14</v>
      </c>
      <c r="BZ40" s="14">
        <f>COUNTIF(CB6:CB36,"&lt;6")-COUNTIF(CB6:CB36,"&lt;5")</f>
        <v>0</v>
      </c>
      <c r="CA40" s="26">
        <f>BZ40/27</f>
        <v>0</v>
      </c>
      <c r="CD40" s="13" t="s">
        <v>14</v>
      </c>
      <c r="CE40" s="14">
        <f>COUNTIF(CG6:CG36,"&lt;6")-COUNTIF(CG6:CG36,"&lt;5")</f>
        <v>0</v>
      </c>
      <c r="CF40" s="26">
        <f>CE40/27</f>
        <v>0</v>
      </c>
    </row>
    <row r="41" spans="1:86">
      <c r="A41" s="19"/>
      <c r="B41" s="21"/>
      <c r="C41" s="21"/>
      <c r="D41" s="13" t="s">
        <v>11</v>
      </c>
      <c r="E41" s="14">
        <f>COUNTIF(G6:G36,"&lt;7")-COUNTIF(G6:G36,"&lt;6")</f>
        <v>0</v>
      </c>
      <c r="F41" s="26">
        <f>E41/27</f>
        <v>0</v>
      </c>
      <c r="G41" s="21"/>
      <c r="H41" s="21"/>
      <c r="I41" s="13" t="s">
        <v>11</v>
      </c>
      <c r="J41" s="14">
        <f>COUNTIF(L6:L36,"&lt;7")-COUNTIF(L6:L36,"&lt;6")</f>
        <v>0</v>
      </c>
      <c r="K41" s="26">
        <f>J41/27</f>
        <v>0</v>
      </c>
      <c r="L41" s="21"/>
      <c r="M41" s="21"/>
      <c r="N41" s="13" t="s">
        <v>11</v>
      </c>
      <c r="O41" s="14">
        <f>COUNTIF(Q6:Q36,"&lt;7")-COUNTIF(Q6:Q36,"&lt;6")</f>
        <v>0</v>
      </c>
      <c r="P41" s="26">
        <f>O41/27</f>
        <v>0</v>
      </c>
      <c r="Q41" s="21"/>
      <c r="R41" s="21"/>
      <c r="S41" s="13" t="s">
        <v>11</v>
      </c>
      <c r="T41" s="14">
        <f>COUNTIF(V6:V36,"&lt;7")-COUNTIF(V6:V36,"&lt;6")</f>
        <v>0</v>
      </c>
      <c r="U41" s="26">
        <f>T41/27</f>
        <v>0</v>
      </c>
      <c r="V41" s="21"/>
      <c r="Y41" s="13" t="s">
        <v>11</v>
      </c>
      <c r="Z41" s="14">
        <f>COUNTIF(AB6:AB36,"&lt;7")-COUNTIF(AB6:AB36,"&lt;6")</f>
        <v>0</v>
      </c>
      <c r="AA41" s="26">
        <f>Z41/27</f>
        <v>0</v>
      </c>
      <c r="AD41" s="13" t="s">
        <v>11</v>
      </c>
      <c r="AE41" s="14">
        <f>COUNTIF(AG6:AG36,"&lt;7")-COUNTIF(AG6:AG36,"&lt;6")</f>
        <v>0</v>
      </c>
      <c r="AF41" s="26">
        <f>AE41/27</f>
        <v>0</v>
      </c>
      <c r="AG41" s="21"/>
      <c r="AH41" s="21"/>
      <c r="AI41" s="13" t="s">
        <v>11</v>
      </c>
      <c r="AJ41" s="14">
        <f>COUNTIF(AL6:AL36,"&lt;7")-COUNTIF(AL6:AL36,"&lt;6")</f>
        <v>0</v>
      </c>
      <c r="AK41" s="26">
        <f>AJ41/27</f>
        <v>0</v>
      </c>
      <c r="AL41" s="21"/>
      <c r="AM41" s="21"/>
      <c r="AN41" s="13" t="s">
        <v>11</v>
      </c>
      <c r="AO41" s="14">
        <f>COUNTIF(AQ6:AQ36,"&lt;7")-COUNTIF(AQ6:AQ36,"&lt;6")</f>
        <v>0</v>
      </c>
      <c r="AP41" s="26">
        <f>AO41/27</f>
        <v>0</v>
      </c>
      <c r="AQ41" s="21"/>
      <c r="AR41" s="21"/>
      <c r="AS41" s="13" t="s">
        <v>11</v>
      </c>
      <c r="AT41" s="14">
        <f>COUNTIF(AV6:AV36,"&lt;7")-COUNTIF(AV6:AV36,"&lt;6")</f>
        <v>0</v>
      </c>
      <c r="AU41" s="26">
        <f>AT41/27</f>
        <v>0</v>
      </c>
      <c r="AV41" s="21"/>
      <c r="AY41" s="13" t="s">
        <v>11</v>
      </c>
      <c r="AZ41" s="14">
        <f>COUNTIF(BB6:BB36,"&lt;7")-COUNTIF(BB6:BB36,"&lt;6")</f>
        <v>0</v>
      </c>
      <c r="BA41" s="26">
        <f>AZ41/27</f>
        <v>0</v>
      </c>
      <c r="BD41" s="13" t="s">
        <v>11</v>
      </c>
      <c r="BE41" s="14">
        <f>COUNTIF(BG6:BG36,"&lt;7")-COUNTIF(BG6:BG36,"&lt;6")</f>
        <v>0</v>
      </c>
      <c r="BF41" s="26">
        <f>BE41/27</f>
        <v>0</v>
      </c>
      <c r="BG41" s="21"/>
      <c r="BH41" s="21"/>
      <c r="BI41" s="13" t="s">
        <v>11</v>
      </c>
      <c r="BJ41" s="14">
        <f>COUNTIF(BL6:BL36,"&lt;7")-COUNTIF(BL6:BL36,"&lt;6")</f>
        <v>0</v>
      </c>
      <c r="BK41" s="26">
        <f>BJ41/27</f>
        <v>0</v>
      </c>
      <c r="BL41" s="21"/>
      <c r="BM41" s="21"/>
      <c r="BN41" s="13" t="s">
        <v>11</v>
      </c>
      <c r="BO41" s="14">
        <f>COUNTIF(BQ6:BQ36,"&lt;7")-COUNTIF(BQ6:BQ36,"&lt;6")</f>
        <v>0</v>
      </c>
      <c r="BP41" s="26">
        <f>BO41/27</f>
        <v>0</v>
      </c>
      <c r="BQ41" s="21"/>
      <c r="BR41" s="21"/>
      <c r="BS41" s="13" t="s">
        <v>11</v>
      </c>
      <c r="BT41" s="14">
        <f>COUNTIF(BV6:BV36,"&lt;7")-COUNTIF(BV6:BV36,"&lt;6")</f>
        <v>0</v>
      </c>
      <c r="BU41" s="26">
        <f>BT41/27</f>
        <v>0</v>
      </c>
      <c r="BV41" s="21"/>
      <c r="BY41" s="13" t="s">
        <v>11</v>
      </c>
      <c r="BZ41" s="14">
        <f>COUNTIF(CB6:CB36,"&lt;7")-COUNTIF(CB6:CB36,"&lt;6")</f>
        <v>0</v>
      </c>
      <c r="CA41" s="26">
        <f>BZ41/27</f>
        <v>0</v>
      </c>
      <c r="CD41" s="13" t="s">
        <v>11</v>
      </c>
      <c r="CE41" s="14">
        <f>COUNTIF(CG6:CG36,"&lt;7")-COUNTIF(CG6:CG36,"&lt;6")</f>
        <v>0</v>
      </c>
      <c r="CF41" s="26">
        <f>CE41/27</f>
        <v>0</v>
      </c>
    </row>
    <row r="42" spans="1:86">
      <c r="A42" s="19"/>
      <c r="B42" s="21"/>
      <c r="C42" s="21"/>
      <c r="D42" s="13" t="s">
        <v>17</v>
      </c>
      <c r="E42" s="14">
        <f>COUNTIF(G6:G36,"&lt;8,5")-COUNTIF(G6:G36,"&lt;7")</f>
        <v>0</v>
      </c>
      <c r="F42" s="26">
        <f>E42/27</f>
        <v>0</v>
      </c>
      <c r="G42" s="21"/>
      <c r="H42" s="21"/>
      <c r="I42" s="13" t="s">
        <v>17</v>
      </c>
      <c r="J42" s="14">
        <f>COUNTIF(L6:L36,"&lt;8,5")-COUNTIF(L6:L36,"&lt;7")</f>
        <v>0</v>
      </c>
      <c r="K42" s="26">
        <f>J42/27</f>
        <v>0</v>
      </c>
      <c r="L42" s="21"/>
      <c r="M42" s="21"/>
      <c r="N42" s="13" t="s">
        <v>17</v>
      </c>
      <c r="O42" s="14">
        <f>COUNTIF(Q6:Q36,"&lt;8,5")-COUNTIF(Q6:Q36,"&lt;7")</f>
        <v>0</v>
      </c>
      <c r="P42" s="26">
        <f>O42/27</f>
        <v>0</v>
      </c>
      <c r="Q42" s="21"/>
      <c r="R42" s="21"/>
      <c r="S42" s="13" t="s">
        <v>17</v>
      </c>
      <c r="T42" s="14">
        <f>COUNTIF(V6:V36,"&lt;8,5")-COUNTIF(V6:V36,"&lt;7")</f>
        <v>0</v>
      </c>
      <c r="U42" s="26">
        <f>T42/27</f>
        <v>0</v>
      </c>
      <c r="V42" s="21"/>
      <c r="Y42" s="13" t="s">
        <v>17</v>
      </c>
      <c r="Z42" s="14">
        <f>COUNTIF(AB6:AB36,"&lt;8,5")-COUNTIF(AB6:AB36,"&lt;7")</f>
        <v>0</v>
      </c>
      <c r="AA42" s="26">
        <f>Z42/27</f>
        <v>0</v>
      </c>
      <c r="AD42" s="13" t="s">
        <v>17</v>
      </c>
      <c r="AE42" s="14">
        <f>COUNTIF(AG6:AG36,"&lt;8,5")-COUNTIF(AG6:AG36,"&lt;7")</f>
        <v>0</v>
      </c>
      <c r="AF42" s="26">
        <f>AE42/27</f>
        <v>0</v>
      </c>
      <c r="AG42" s="21"/>
      <c r="AH42" s="21"/>
      <c r="AI42" s="13" t="s">
        <v>17</v>
      </c>
      <c r="AJ42" s="14">
        <f>COUNTIF(AL6:AL36,"&lt;8,5")-COUNTIF(AL6:AL36,"&lt;7")</f>
        <v>0</v>
      </c>
      <c r="AK42" s="26">
        <f>AJ42/27</f>
        <v>0</v>
      </c>
      <c r="AL42" s="21"/>
      <c r="AM42" s="21"/>
      <c r="AN42" s="13" t="s">
        <v>17</v>
      </c>
      <c r="AO42" s="14">
        <f>COUNTIF(AQ6:AQ36,"&lt;8,5")-COUNTIF(AQ6:AQ36,"&lt;7")</f>
        <v>0</v>
      </c>
      <c r="AP42" s="26">
        <f>AO42/27</f>
        <v>0</v>
      </c>
      <c r="AQ42" s="21"/>
      <c r="AR42" s="21"/>
      <c r="AS42" s="13" t="s">
        <v>17</v>
      </c>
      <c r="AT42" s="14">
        <f>COUNTIF(AV6:AV36,"&lt;8,5")-COUNTIF(AV6:AV36,"&lt;7")</f>
        <v>0</v>
      </c>
      <c r="AU42" s="26">
        <f>AT42/27</f>
        <v>0</v>
      </c>
      <c r="AV42" s="21"/>
      <c r="AY42" s="13" t="s">
        <v>17</v>
      </c>
      <c r="AZ42" s="14">
        <f>COUNTIF(BB6:BB36,"&lt;8,5")-COUNTIF(BB6:BB36,"&lt;7")</f>
        <v>0</v>
      </c>
      <c r="BA42" s="26">
        <f>AZ42/27</f>
        <v>0</v>
      </c>
      <c r="BD42" s="13" t="s">
        <v>17</v>
      </c>
      <c r="BE42" s="14">
        <f>COUNTIF(BG6:BG36,"&lt;8,5")-COUNTIF(BG6:BG36,"&lt;7")</f>
        <v>0</v>
      </c>
      <c r="BF42" s="26">
        <f>BE42/27</f>
        <v>0</v>
      </c>
      <c r="BG42" s="21"/>
      <c r="BH42" s="21"/>
      <c r="BI42" s="13" t="s">
        <v>17</v>
      </c>
      <c r="BJ42" s="14">
        <f>COUNTIF(BL6:BL36,"&lt;8,5")-COUNTIF(BL6:BL36,"&lt;7")</f>
        <v>0</v>
      </c>
      <c r="BK42" s="26">
        <f>BJ42/27</f>
        <v>0</v>
      </c>
      <c r="BL42" s="21"/>
      <c r="BM42" s="21"/>
      <c r="BN42" s="13" t="s">
        <v>17</v>
      </c>
      <c r="BO42" s="14">
        <f>COUNTIF(BQ6:BQ36,"&lt;8,5")-COUNTIF(BQ6:BQ36,"&lt;7")</f>
        <v>0</v>
      </c>
      <c r="BP42" s="26">
        <f>BO42/27</f>
        <v>0</v>
      </c>
      <c r="BQ42" s="21"/>
      <c r="BR42" s="21"/>
      <c r="BS42" s="13" t="s">
        <v>17</v>
      </c>
      <c r="BT42" s="14">
        <f>COUNTIF(BV6:BV36,"&lt;8,5")-COUNTIF(BV6:BV36,"&lt;7")</f>
        <v>0</v>
      </c>
      <c r="BU42" s="26">
        <f>BT42/27</f>
        <v>0</v>
      </c>
      <c r="BV42" s="21"/>
      <c r="BY42" s="13" t="s">
        <v>17</v>
      </c>
      <c r="BZ42" s="14">
        <f>COUNTIF(CB6:CB36,"&lt;8,5")-COUNTIF(CB6:CB36,"&lt;7")</f>
        <v>0</v>
      </c>
      <c r="CA42" s="26">
        <f>BZ42/27</f>
        <v>0</v>
      </c>
      <c r="CD42" s="13" t="s">
        <v>17</v>
      </c>
      <c r="CE42" s="14">
        <f>COUNTIF(CG6:CG36,"&lt;8,5")-COUNTIF(CG6:CG36,"&lt;7")</f>
        <v>0</v>
      </c>
      <c r="CF42" s="26">
        <f>CE42/27</f>
        <v>0</v>
      </c>
    </row>
    <row r="43" spans="1:86" ht="15.75" thickBot="1">
      <c r="A43" s="19"/>
      <c r="B43" s="21"/>
      <c r="C43" s="21"/>
      <c r="D43" s="15" t="s">
        <v>13</v>
      </c>
      <c r="E43" s="16">
        <f>COUNTIF(G6:G36,"&gt;=8,5")</f>
        <v>1</v>
      </c>
      <c r="F43" s="26">
        <f>E43/27</f>
        <v>3.7037037037037035E-2</v>
      </c>
      <c r="G43" s="21"/>
      <c r="H43" s="21"/>
      <c r="I43" s="15" t="s">
        <v>13</v>
      </c>
      <c r="J43" s="16">
        <f>COUNTIF(L6:L36,"&gt;=8,5")</f>
        <v>0</v>
      </c>
      <c r="K43" s="26">
        <f>J43/27</f>
        <v>0</v>
      </c>
      <c r="L43" s="21"/>
      <c r="M43" s="21"/>
      <c r="N43" s="15" t="s">
        <v>13</v>
      </c>
      <c r="O43" s="16">
        <f>COUNTIF(Q6:Q36,"&gt;=8,5")</f>
        <v>0</v>
      </c>
      <c r="P43" s="26">
        <f>O43/27</f>
        <v>0</v>
      </c>
      <c r="Q43" s="21"/>
      <c r="R43" s="21"/>
      <c r="S43" s="15" t="s">
        <v>13</v>
      </c>
      <c r="T43" s="16">
        <f>COUNTIF(V6:V36,"&gt;=8,5")</f>
        <v>0</v>
      </c>
      <c r="U43" s="26">
        <f>T43/27</f>
        <v>0</v>
      </c>
      <c r="V43" s="21"/>
      <c r="Y43" s="15" t="s">
        <v>13</v>
      </c>
      <c r="Z43" s="16">
        <f>COUNTIF(AB6:AB36,"&gt;=8,5")</f>
        <v>0</v>
      </c>
      <c r="AA43" s="26">
        <f>Z43/27</f>
        <v>0</v>
      </c>
      <c r="AD43" s="15" t="s">
        <v>13</v>
      </c>
      <c r="AE43" s="16">
        <f>COUNTIF(AG6:AG36,"&gt;=8,5")</f>
        <v>0</v>
      </c>
      <c r="AF43" s="26">
        <f>AE43/27</f>
        <v>0</v>
      </c>
      <c r="AG43" s="21"/>
      <c r="AH43" s="21"/>
      <c r="AI43" s="15" t="s">
        <v>13</v>
      </c>
      <c r="AJ43" s="16">
        <f>COUNTIF(AL6:AL36,"&gt;=8,5")</f>
        <v>0</v>
      </c>
      <c r="AK43" s="26">
        <f>AJ43/27</f>
        <v>0</v>
      </c>
      <c r="AL43" s="21"/>
      <c r="AM43" s="21"/>
      <c r="AN43" s="15" t="s">
        <v>13</v>
      </c>
      <c r="AO43" s="16">
        <f>COUNTIF(AQ6:AQ36,"&gt;=8,5")</f>
        <v>0</v>
      </c>
      <c r="AP43" s="26">
        <f>AO43/27</f>
        <v>0</v>
      </c>
      <c r="AQ43" s="21"/>
      <c r="AR43" s="21"/>
      <c r="AS43" s="15" t="s">
        <v>13</v>
      </c>
      <c r="AT43" s="16">
        <f>COUNTIF(AV6:AV36,"&gt;=8,5")</f>
        <v>0</v>
      </c>
      <c r="AU43" s="26">
        <f>AT43/27</f>
        <v>0</v>
      </c>
      <c r="AV43" s="21"/>
      <c r="AY43" s="15" t="s">
        <v>13</v>
      </c>
      <c r="AZ43" s="16">
        <f>COUNTIF(BB6:BB36,"&gt;=8,5")</f>
        <v>0</v>
      </c>
      <c r="BA43" s="26">
        <f>AZ43/27</f>
        <v>0</v>
      </c>
      <c r="BD43" s="15" t="s">
        <v>13</v>
      </c>
      <c r="BE43" s="16">
        <f>COUNTIF(BG6:BG36,"&gt;=8,5")</f>
        <v>0</v>
      </c>
      <c r="BF43" s="26">
        <f>BE43/27</f>
        <v>0</v>
      </c>
      <c r="BG43" s="21"/>
      <c r="BH43" s="21"/>
      <c r="BI43" s="15" t="s">
        <v>13</v>
      </c>
      <c r="BJ43" s="16">
        <f>COUNTIF(BL6:BL36,"&gt;=8,5")</f>
        <v>0</v>
      </c>
      <c r="BK43" s="26">
        <f>BJ43/27</f>
        <v>0</v>
      </c>
      <c r="BL43" s="21"/>
      <c r="BM43" s="21"/>
      <c r="BN43" s="15" t="s">
        <v>13</v>
      </c>
      <c r="BO43" s="16">
        <f>COUNTIF(BQ6:BQ36,"&gt;=8,5")</f>
        <v>0</v>
      </c>
      <c r="BP43" s="26">
        <f>BO43/27</f>
        <v>0</v>
      </c>
      <c r="BQ43" s="21"/>
      <c r="BR43" s="21"/>
      <c r="BS43" s="15" t="s">
        <v>13</v>
      </c>
      <c r="BT43" s="16">
        <f>COUNTIF(BV6:BV36,"&gt;=8,5")</f>
        <v>0</v>
      </c>
      <c r="BU43" s="26">
        <f>BT43/27</f>
        <v>0</v>
      </c>
      <c r="BV43" s="21"/>
      <c r="BY43" s="15" t="s">
        <v>13</v>
      </c>
      <c r="BZ43" s="16">
        <f>COUNTIF(CB6:CB36,"&gt;=8,5")</f>
        <v>0</v>
      </c>
      <c r="CA43" s="26">
        <f>BZ43/27</f>
        <v>0</v>
      </c>
      <c r="CD43" s="15" t="s">
        <v>13</v>
      </c>
      <c r="CE43" s="16">
        <f>COUNTIF(CG6:CG36,"&gt;=8,5")</f>
        <v>0</v>
      </c>
      <c r="CF43" s="26">
        <f>CE43/27</f>
        <v>0</v>
      </c>
    </row>
    <row r="44" spans="1:86">
      <c r="A44" s="1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Z44" s="21"/>
      <c r="CA44" s="21"/>
      <c r="CB44" s="21"/>
      <c r="CC44" s="21"/>
    </row>
    <row r="45" spans="1:86">
      <c r="A45" s="1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Z45" s="21"/>
      <c r="CA45" s="21"/>
      <c r="CB45" s="21"/>
      <c r="CC45" s="21"/>
    </row>
  </sheetData>
  <mergeCells count="16">
    <mergeCell ref="CD4:CH4"/>
    <mergeCell ref="BN4:BR4"/>
    <mergeCell ref="BS4:BW4"/>
    <mergeCell ref="BX4:CC4"/>
    <mergeCell ref="I4:M4"/>
    <mergeCell ref="AX4:BC4"/>
    <mergeCell ref="BD4:BH4"/>
    <mergeCell ref="BI4:BM4"/>
    <mergeCell ref="D4:H4"/>
    <mergeCell ref="N4:R4"/>
    <mergeCell ref="X4:AC4"/>
    <mergeCell ref="S4:W4"/>
    <mergeCell ref="AD4:AH4"/>
    <mergeCell ref="AI4:AM4"/>
    <mergeCell ref="AN4:AR4"/>
    <mergeCell ref="AS4:AW4"/>
  </mergeCells>
  <phoneticPr fontId="5" type="noConversion"/>
  <conditionalFormatting sqref="CD6:CF36">
    <cfRule type="cellIs" dxfId="2" priority="3337" operator="lessThan">
      <formula>5</formula>
    </cfRule>
    <cfRule type="top10" dxfId="1" priority="3338" bottom="1" rank="5"/>
  </conditionalFormatting>
  <conditionalFormatting sqref="G6:H36">
    <cfRule type="iconSet" priority="4250">
      <iconSet>
        <cfvo type="percent" val="0"/>
        <cfvo type="num" val="4"/>
        <cfvo type="num" val="5"/>
      </iconSet>
    </cfRule>
    <cfRule type="iconSet" priority="4253">
      <iconSet>
        <cfvo type="percent" val="0"/>
        <cfvo type="num" val="0"/>
        <cfvo type="num" val="5"/>
      </iconSet>
    </cfRule>
    <cfRule type="iconSet" priority="4255">
      <iconSet>
        <cfvo type="percent" val="0"/>
        <cfvo type="num" val="0"/>
        <cfvo type="num" val="0"/>
      </iconSet>
    </cfRule>
    <cfRule type="iconSet" priority="4258">
      <iconSet>
        <cfvo type="percent" val="0"/>
        <cfvo type="percent" val="33"/>
        <cfvo type="percent" val="67"/>
      </iconSet>
    </cfRule>
  </conditionalFormatting>
  <conditionalFormatting sqref="C6:C36">
    <cfRule type="iconSet" priority="4257">
      <iconSet>
        <cfvo type="percent" val="0"/>
        <cfvo type="percent" val="33"/>
        <cfvo type="percent" val="67"/>
      </iconSet>
    </cfRule>
  </conditionalFormatting>
  <conditionalFormatting sqref="G7:H7">
    <cfRule type="iconSet" priority="4256">
      <iconSet>
        <cfvo type="percent" val="0"/>
        <cfvo type="num" val="0"/>
        <cfvo type="num" val="0"/>
      </iconSet>
    </cfRule>
  </conditionalFormatting>
  <conditionalFormatting sqref="G6:H36">
    <cfRule type="iconSet" priority="4239">
      <iconSet iconSet="4TrafficLights">
        <cfvo type="percent" val="0"/>
        <cfvo type="num" val="5"/>
        <cfvo type="num" val="6"/>
        <cfvo type="num" val="7"/>
      </iconSet>
    </cfRule>
    <cfRule type="iconSet" priority="42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47">
      <iconSet>
        <cfvo type="percent" val="0"/>
        <cfvo type="num" val="5"/>
        <cfvo type="num" val="5"/>
      </iconSet>
    </cfRule>
    <cfRule type="iconSet" priority="4248">
      <iconSet>
        <cfvo type="percent" val="0"/>
        <cfvo type="num" val="0"/>
        <cfvo type="num" val="5"/>
      </iconSet>
    </cfRule>
    <cfRule type="iconSet" priority="4249">
      <iconSet>
        <cfvo type="percent" val="0"/>
        <cfvo type="percent" val="33"/>
        <cfvo type="percent" val="67"/>
      </iconSet>
    </cfRule>
  </conditionalFormatting>
  <conditionalFormatting sqref="G6:H36">
    <cfRule type="iconSet" priority="4244">
      <iconSet>
        <cfvo type="percent" val="0"/>
        <cfvo type="percent" val="33"/>
        <cfvo type="percent" val="67"/>
      </iconSet>
    </cfRule>
  </conditionalFormatting>
  <conditionalFormatting sqref="Q6:R36">
    <cfRule type="iconSet" priority="4234">
      <iconSet>
        <cfvo type="percent" val="0"/>
        <cfvo type="num" val="4"/>
        <cfvo type="num" val="5"/>
      </iconSet>
    </cfRule>
    <cfRule type="iconSet" priority="4235">
      <iconSet>
        <cfvo type="percent" val="0"/>
        <cfvo type="num" val="0"/>
        <cfvo type="num" val="5"/>
      </iconSet>
    </cfRule>
    <cfRule type="iconSet" priority="4236">
      <iconSet>
        <cfvo type="percent" val="0"/>
        <cfvo type="num" val="0"/>
        <cfvo type="num" val="0"/>
      </iconSet>
    </cfRule>
    <cfRule type="iconSet" priority="4237">
      <iconSet>
        <cfvo type="percent" val="0"/>
        <cfvo type="percent" val="33"/>
        <cfvo type="percent" val="67"/>
      </iconSet>
    </cfRule>
  </conditionalFormatting>
  <conditionalFormatting sqref="Q7:R7">
    <cfRule type="iconSet" priority="4233">
      <iconSet>
        <cfvo type="percent" val="0"/>
        <cfvo type="num" val="0"/>
        <cfvo type="num" val="0"/>
      </iconSet>
    </cfRule>
  </conditionalFormatting>
  <conditionalFormatting sqref="Q6:R36">
    <cfRule type="iconSet" priority="4228">
      <iconSet iconSet="4TrafficLights">
        <cfvo type="percent" val="0"/>
        <cfvo type="num" val="5"/>
        <cfvo type="num" val="6"/>
        <cfvo type="num" val="7"/>
      </iconSet>
    </cfRule>
    <cfRule type="iconSet" priority="42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30">
      <iconSet>
        <cfvo type="percent" val="0"/>
        <cfvo type="num" val="5"/>
        <cfvo type="num" val="5"/>
      </iconSet>
    </cfRule>
    <cfRule type="iconSet" priority="4231">
      <iconSet>
        <cfvo type="percent" val="0"/>
        <cfvo type="num" val="0"/>
        <cfvo type="num" val="5"/>
      </iconSet>
    </cfRule>
    <cfRule type="iconSet" priority="4232">
      <iconSet>
        <cfvo type="percent" val="0"/>
        <cfvo type="percent" val="33"/>
        <cfvo type="percent" val="67"/>
      </iconSet>
    </cfRule>
  </conditionalFormatting>
  <conditionalFormatting sqref="Q6:R36">
    <cfRule type="iconSet" priority="4227">
      <iconSet>
        <cfvo type="percent" val="0"/>
        <cfvo type="percent" val="33"/>
        <cfvo type="percent" val="67"/>
      </iconSet>
    </cfRule>
  </conditionalFormatting>
  <conditionalFormatting sqref="AB6:AC36">
    <cfRule type="iconSet" priority="4212">
      <iconSet>
        <cfvo type="percent" val="0"/>
        <cfvo type="num" val="4"/>
        <cfvo type="num" val="5"/>
      </iconSet>
    </cfRule>
    <cfRule type="iconSet" priority="4213">
      <iconSet>
        <cfvo type="percent" val="0"/>
        <cfvo type="num" val="0"/>
        <cfvo type="num" val="5"/>
      </iconSet>
    </cfRule>
    <cfRule type="iconSet" priority="4214">
      <iconSet>
        <cfvo type="percent" val="0"/>
        <cfvo type="num" val="0"/>
        <cfvo type="num" val="0"/>
      </iconSet>
    </cfRule>
    <cfRule type="iconSet" priority="4215">
      <iconSet>
        <cfvo type="percent" val="0"/>
        <cfvo type="percent" val="33"/>
        <cfvo type="percent" val="67"/>
      </iconSet>
    </cfRule>
  </conditionalFormatting>
  <conditionalFormatting sqref="P4:Q5 P5:P30">
    <cfRule type="iconSet" priority="4211">
      <iconSet>
        <cfvo type="percent" val="0"/>
        <cfvo type="num" val="0"/>
        <cfvo type="num" val="0"/>
      </iconSet>
    </cfRule>
  </conditionalFormatting>
  <conditionalFormatting sqref="AB6:AC36">
    <cfRule type="iconSet" priority="4206">
      <iconSet iconSet="4TrafficLights">
        <cfvo type="percent" val="0"/>
        <cfvo type="num" val="5"/>
        <cfvo type="num" val="6"/>
        <cfvo type="num" val="7"/>
      </iconSet>
    </cfRule>
    <cfRule type="iconSet" priority="42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08">
      <iconSet>
        <cfvo type="percent" val="0"/>
        <cfvo type="num" val="5"/>
        <cfvo type="num" val="5"/>
      </iconSet>
    </cfRule>
    <cfRule type="iconSet" priority="4209">
      <iconSet>
        <cfvo type="percent" val="0"/>
        <cfvo type="num" val="0"/>
        <cfvo type="num" val="5"/>
      </iconSet>
    </cfRule>
    <cfRule type="iconSet" priority="4210">
      <iconSet>
        <cfvo type="percent" val="0"/>
        <cfvo type="percent" val="33"/>
        <cfvo type="percent" val="67"/>
      </iconSet>
    </cfRule>
  </conditionalFormatting>
  <conditionalFormatting sqref="AB6:AC36">
    <cfRule type="iconSet" priority="4205">
      <iconSet>
        <cfvo type="percent" val="0"/>
        <cfvo type="percent" val="33"/>
        <cfvo type="percent" val="67"/>
      </iconSet>
    </cfRule>
  </conditionalFormatting>
  <conditionalFormatting sqref="D38:D43">
    <cfRule type="iconSet" priority="4350">
      <iconSet>
        <cfvo type="percent" val="0"/>
        <cfvo type="percent" val="33"/>
        <cfvo type="percent" val="67"/>
      </iconSet>
    </cfRule>
  </conditionalFormatting>
  <conditionalFormatting sqref="N38:N43">
    <cfRule type="iconSet" priority="4142">
      <iconSet>
        <cfvo type="percent" val="0"/>
        <cfvo type="percent" val="33"/>
        <cfvo type="percent" val="67"/>
      </iconSet>
    </cfRule>
  </conditionalFormatting>
  <conditionalFormatting sqref="X38:X43">
    <cfRule type="iconSet" priority="4140">
      <iconSet>
        <cfvo type="percent" val="0"/>
        <cfvo type="percent" val="33"/>
        <cfvo type="percent" val="67"/>
      </iconSet>
    </cfRule>
  </conditionalFormatting>
  <conditionalFormatting sqref="Q6:Q36">
    <cfRule type="iconSet" priority="413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Q6:Q36">
    <cfRule type="iconSet" priority="4134">
      <iconSet>
        <cfvo type="percent" val="0"/>
        <cfvo type="num" val="4"/>
        <cfvo type="num" val="5"/>
      </iconSet>
    </cfRule>
    <cfRule type="iconSet" priority="4135">
      <iconSet>
        <cfvo type="percent" val="0"/>
        <cfvo type="num" val="0"/>
        <cfvo type="num" val="5"/>
      </iconSet>
    </cfRule>
    <cfRule type="iconSet" priority="4136">
      <iconSet>
        <cfvo type="percent" val="0"/>
        <cfvo type="num" val="0"/>
        <cfvo type="num" val="0"/>
      </iconSet>
    </cfRule>
    <cfRule type="iconSet" priority="4137">
      <iconSet>
        <cfvo type="percent" val="0"/>
        <cfvo type="percent" val="33"/>
        <cfvo type="percent" val="67"/>
      </iconSet>
    </cfRule>
  </conditionalFormatting>
  <conditionalFormatting sqref="Q7">
    <cfRule type="iconSet" priority="4133">
      <iconSet>
        <cfvo type="percent" val="0"/>
        <cfvo type="num" val="0"/>
        <cfvo type="num" val="0"/>
      </iconSet>
    </cfRule>
  </conditionalFormatting>
  <conditionalFormatting sqref="Q6:Q36">
    <cfRule type="iconSet" priority="4102">
      <iconSet iconSet="4TrafficLights">
        <cfvo type="percent" val="0"/>
        <cfvo type="num" val="5"/>
        <cfvo type="num" val="6"/>
        <cfvo type="num" val="7"/>
      </iconSet>
    </cfRule>
    <cfRule type="iconSet" priority="41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130">
      <iconSet>
        <cfvo type="percent" val="0"/>
        <cfvo type="num" val="5"/>
        <cfvo type="num" val="5"/>
      </iconSet>
    </cfRule>
    <cfRule type="iconSet" priority="4131">
      <iconSet>
        <cfvo type="percent" val="0"/>
        <cfvo type="num" val="0"/>
        <cfvo type="num" val="5"/>
      </iconSet>
    </cfRule>
    <cfRule type="iconSet" priority="4132">
      <iconSet>
        <cfvo type="percent" val="0"/>
        <cfvo type="percent" val="33"/>
        <cfvo type="percent" val="67"/>
      </iconSet>
    </cfRule>
  </conditionalFormatting>
  <conditionalFormatting sqref="Q6:Q36">
    <cfRule type="iconSet" priority="4127">
      <iconSet>
        <cfvo type="percent" val="0"/>
        <cfvo type="percent" val="33"/>
        <cfvo type="percent" val="67"/>
      </iconSet>
    </cfRule>
  </conditionalFormatting>
  <conditionalFormatting sqref="AB6:AB36">
    <cfRule type="iconSet" priority="4112">
      <iconSet>
        <cfvo type="percent" val="0"/>
        <cfvo type="num" val="4"/>
        <cfvo type="num" val="5"/>
      </iconSet>
    </cfRule>
    <cfRule type="iconSet" priority="4113">
      <iconSet>
        <cfvo type="percent" val="0"/>
        <cfvo type="num" val="0"/>
        <cfvo type="num" val="5"/>
      </iconSet>
    </cfRule>
    <cfRule type="iconSet" priority="4114">
      <iconSet>
        <cfvo type="percent" val="0"/>
        <cfvo type="num" val="0"/>
        <cfvo type="num" val="0"/>
      </iconSet>
    </cfRule>
    <cfRule type="iconSet" priority="4115">
      <iconSet>
        <cfvo type="percent" val="0"/>
        <cfvo type="percent" val="33"/>
        <cfvo type="percent" val="67"/>
      </iconSet>
    </cfRule>
  </conditionalFormatting>
  <conditionalFormatting sqref="AB7">
    <cfRule type="iconSet" priority="4111">
      <iconSet>
        <cfvo type="percent" val="0"/>
        <cfvo type="num" val="0"/>
        <cfvo type="num" val="0"/>
      </iconSet>
    </cfRule>
  </conditionalFormatting>
  <conditionalFormatting sqref="AB6:AB36">
    <cfRule type="iconSet" priority="4104">
      <iconSet iconSet="4TrafficLights">
        <cfvo type="percent" val="0"/>
        <cfvo type="num" val="5"/>
        <cfvo type="num" val="6"/>
        <cfvo type="num" val="7"/>
      </iconSet>
    </cfRule>
    <cfRule type="iconSet" priority="41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108">
      <iconSet>
        <cfvo type="percent" val="0"/>
        <cfvo type="num" val="5"/>
        <cfvo type="num" val="5"/>
      </iconSet>
    </cfRule>
    <cfRule type="iconSet" priority="4109">
      <iconSet>
        <cfvo type="percent" val="0"/>
        <cfvo type="num" val="0"/>
        <cfvo type="num" val="5"/>
      </iconSet>
    </cfRule>
    <cfRule type="iconSet" priority="4110">
      <iconSet>
        <cfvo type="percent" val="0"/>
        <cfvo type="percent" val="33"/>
        <cfvo type="percent" val="67"/>
      </iconSet>
    </cfRule>
  </conditionalFormatting>
  <conditionalFormatting sqref="AB6:AB36">
    <cfRule type="iconSet" priority="4105">
      <iconSet>
        <cfvo type="percent" val="0"/>
        <cfvo type="percent" val="33"/>
        <cfvo type="percent" val="67"/>
      </iconSet>
    </cfRule>
  </conditionalFormatting>
  <conditionalFormatting sqref="G6:G36">
    <cfRule type="iconSet" priority="4100">
      <iconSet iconSet="4TrafficLights">
        <cfvo type="percent" val="0"/>
        <cfvo type="num" val="5"/>
        <cfvo type="num" val="6"/>
        <cfvo type="num" val="7"/>
      </iconSet>
    </cfRule>
  </conditionalFormatting>
  <conditionalFormatting sqref="CH6:CH32">
    <cfRule type="iconSet" priority="3391">
      <iconSet>
        <cfvo type="percent" val="0"/>
        <cfvo type="num" val="4"/>
        <cfvo type="num" val="5"/>
      </iconSet>
    </cfRule>
    <cfRule type="iconSet" priority="3392">
      <iconSet>
        <cfvo type="percent" val="0"/>
        <cfvo type="num" val="0"/>
        <cfvo type="num" val="5"/>
      </iconSet>
    </cfRule>
    <cfRule type="iconSet" priority="3393">
      <iconSet>
        <cfvo type="percent" val="0"/>
        <cfvo type="num" val="0"/>
        <cfvo type="num" val="0"/>
      </iconSet>
    </cfRule>
    <cfRule type="iconSet" priority="3394">
      <iconSet>
        <cfvo type="percent" val="0"/>
        <cfvo type="percent" val="33"/>
        <cfvo type="percent" val="67"/>
      </iconSet>
    </cfRule>
  </conditionalFormatting>
  <conditionalFormatting sqref="CH6:CH32">
    <cfRule type="iconSet" priority="3390">
      <iconSet>
        <cfvo type="percent" val="0"/>
        <cfvo type="num" val="0"/>
        <cfvo type="num" val="0"/>
      </iconSet>
    </cfRule>
  </conditionalFormatting>
  <conditionalFormatting sqref="CH6:CH32">
    <cfRule type="iconSet" priority="3385">
      <iconSet iconSet="4TrafficLights">
        <cfvo type="percent" val="0"/>
        <cfvo type="num" val="5"/>
        <cfvo type="num" val="6"/>
        <cfvo type="num" val="7"/>
      </iconSet>
    </cfRule>
    <cfRule type="iconSet" priority="33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87">
      <iconSet>
        <cfvo type="percent" val="0"/>
        <cfvo type="num" val="5"/>
        <cfvo type="num" val="5"/>
      </iconSet>
    </cfRule>
    <cfRule type="iconSet" priority="3388">
      <iconSet>
        <cfvo type="percent" val="0"/>
        <cfvo type="num" val="0"/>
        <cfvo type="num" val="5"/>
      </iconSet>
    </cfRule>
    <cfRule type="iconSet" priority="3389">
      <iconSet>
        <cfvo type="percent" val="0"/>
        <cfvo type="percent" val="33"/>
        <cfvo type="percent" val="67"/>
      </iconSet>
    </cfRule>
  </conditionalFormatting>
  <conditionalFormatting sqref="CH6:CH32">
    <cfRule type="iconSet" priority="3384">
      <iconSet>
        <cfvo type="percent" val="0"/>
        <cfvo type="percent" val="33"/>
        <cfvo type="percent" val="67"/>
      </iconSet>
    </cfRule>
  </conditionalFormatting>
  <conditionalFormatting sqref="CH33:CH35">
    <cfRule type="iconSet" priority="3380">
      <iconSet>
        <cfvo type="percent" val="0"/>
        <cfvo type="num" val="4"/>
        <cfvo type="num" val="5"/>
      </iconSet>
    </cfRule>
    <cfRule type="iconSet" priority="3381">
      <iconSet>
        <cfvo type="percent" val="0"/>
        <cfvo type="num" val="0"/>
        <cfvo type="num" val="5"/>
      </iconSet>
    </cfRule>
    <cfRule type="iconSet" priority="3382">
      <iconSet>
        <cfvo type="percent" val="0"/>
        <cfvo type="num" val="0"/>
        <cfvo type="num" val="0"/>
      </iconSet>
    </cfRule>
    <cfRule type="iconSet" priority="3383">
      <iconSet>
        <cfvo type="percent" val="0"/>
        <cfvo type="percent" val="33"/>
        <cfvo type="percent" val="67"/>
      </iconSet>
    </cfRule>
  </conditionalFormatting>
  <conditionalFormatting sqref="CH33:CH35">
    <cfRule type="iconSet" priority="3379">
      <iconSet>
        <cfvo type="percent" val="0"/>
        <cfvo type="num" val="0"/>
        <cfvo type="num" val="0"/>
      </iconSet>
    </cfRule>
  </conditionalFormatting>
  <conditionalFormatting sqref="CH33:CH35">
    <cfRule type="iconSet" priority="3374">
      <iconSet iconSet="4TrafficLights">
        <cfvo type="percent" val="0"/>
        <cfvo type="num" val="5"/>
        <cfvo type="num" val="6"/>
        <cfvo type="num" val="7"/>
      </iconSet>
    </cfRule>
    <cfRule type="iconSet" priority="33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76">
      <iconSet>
        <cfvo type="percent" val="0"/>
        <cfvo type="num" val="5"/>
        <cfvo type="num" val="5"/>
      </iconSet>
    </cfRule>
    <cfRule type="iconSet" priority="3377">
      <iconSet>
        <cfvo type="percent" val="0"/>
        <cfvo type="num" val="0"/>
        <cfvo type="num" val="5"/>
      </iconSet>
    </cfRule>
    <cfRule type="iconSet" priority="3378">
      <iconSet>
        <cfvo type="percent" val="0"/>
        <cfvo type="percent" val="33"/>
        <cfvo type="percent" val="67"/>
      </iconSet>
    </cfRule>
  </conditionalFormatting>
  <conditionalFormatting sqref="CH33:CH35">
    <cfRule type="iconSet" priority="3373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9">
      <iconSet>
        <cfvo type="percent" val="0"/>
        <cfvo type="num" val="4"/>
        <cfvo type="num" val="5"/>
      </iconSet>
    </cfRule>
    <cfRule type="iconSet" priority="3370">
      <iconSet>
        <cfvo type="percent" val="0"/>
        <cfvo type="num" val="0"/>
        <cfvo type="num" val="5"/>
      </iconSet>
    </cfRule>
    <cfRule type="iconSet" priority="3371">
      <iconSet>
        <cfvo type="percent" val="0"/>
        <cfvo type="num" val="0"/>
        <cfvo type="num" val="0"/>
      </iconSet>
    </cfRule>
    <cfRule type="iconSet" priority="3372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8">
      <iconSet>
        <cfvo type="percent" val="0"/>
        <cfvo type="num" val="0"/>
        <cfvo type="num" val="0"/>
      </iconSet>
    </cfRule>
  </conditionalFormatting>
  <conditionalFormatting sqref="CH34:CH36">
    <cfRule type="iconSet" priority="3363">
      <iconSet iconSet="4TrafficLights">
        <cfvo type="percent" val="0"/>
        <cfvo type="num" val="5"/>
        <cfvo type="num" val="6"/>
        <cfvo type="num" val="7"/>
      </iconSet>
    </cfRule>
    <cfRule type="iconSet" priority="33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65">
      <iconSet>
        <cfvo type="percent" val="0"/>
        <cfvo type="num" val="5"/>
        <cfvo type="num" val="5"/>
      </iconSet>
    </cfRule>
    <cfRule type="iconSet" priority="3366">
      <iconSet>
        <cfvo type="percent" val="0"/>
        <cfvo type="num" val="0"/>
        <cfvo type="num" val="5"/>
      </iconSet>
    </cfRule>
    <cfRule type="iconSet" priority="3367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2">
      <iconSet>
        <cfvo type="percent" val="0"/>
        <cfvo type="percent" val="33"/>
        <cfvo type="percent" val="67"/>
      </iconSet>
    </cfRule>
  </conditionalFormatting>
  <conditionalFormatting sqref="CG6:CG36">
    <cfRule type="iconSet" priority="3358">
      <iconSet>
        <cfvo type="percent" val="0"/>
        <cfvo type="num" val="4"/>
        <cfvo type="num" val="5"/>
      </iconSet>
    </cfRule>
    <cfRule type="iconSet" priority="3359">
      <iconSet>
        <cfvo type="percent" val="0"/>
        <cfvo type="num" val="0"/>
        <cfvo type="num" val="5"/>
      </iconSet>
    </cfRule>
    <cfRule type="iconSet" priority="3360">
      <iconSet>
        <cfvo type="percent" val="0"/>
        <cfvo type="num" val="0"/>
        <cfvo type="num" val="0"/>
      </iconSet>
    </cfRule>
    <cfRule type="iconSet" priority="3361">
      <iconSet>
        <cfvo type="percent" val="0"/>
        <cfvo type="percent" val="33"/>
        <cfvo type="percent" val="67"/>
      </iconSet>
    </cfRule>
  </conditionalFormatting>
  <conditionalFormatting sqref="CG6:CG36">
    <cfRule type="iconSet" priority="3353">
      <iconSet iconSet="4TrafficLights">
        <cfvo type="percent" val="0"/>
        <cfvo type="num" val="5"/>
        <cfvo type="num" val="6"/>
        <cfvo type="num" val="7"/>
      </iconSet>
    </cfRule>
    <cfRule type="iconSet" priority="33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55">
      <iconSet>
        <cfvo type="percent" val="0"/>
        <cfvo type="num" val="5"/>
        <cfvo type="num" val="5"/>
      </iconSet>
    </cfRule>
    <cfRule type="iconSet" priority="3356">
      <iconSet>
        <cfvo type="percent" val="0"/>
        <cfvo type="num" val="0"/>
        <cfvo type="num" val="5"/>
      </iconSet>
    </cfRule>
    <cfRule type="iconSet" priority="3357">
      <iconSet>
        <cfvo type="percent" val="0"/>
        <cfvo type="percent" val="33"/>
        <cfvo type="percent" val="67"/>
      </iconSet>
    </cfRule>
  </conditionalFormatting>
  <conditionalFormatting sqref="CG6:CG36">
    <cfRule type="iconSet" priority="3352">
      <iconSet>
        <cfvo type="percent" val="0"/>
        <cfvo type="percent" val="33"/>
        <cfvo type="percent" val="67"/>
      </iconSet>
    </cfRule>
  </conditionalFormatting>
  <conditionalFormatting sqref="CG6:CG36">
    <cfRule type="iconSet" priority="3348">
      <iconSet>
        <cfvo type="percent" val="0"/>
        <cfvo type="num" val="4"/>
        <cfvo type="num" val="5"/>
      </iconSet>
    </cfRule>
    <cfRule type="iconSet" priority="3349">
      <iconSet>
        <cfvo type="percent" val="0"/>
        <cfvo type="num" val="0"/>
        <cfvo type="num" val="5"/>
      </iconSet>
    </cfRule>
    <cfRule type="iconSet" priority="3350">
      <iconSet>
        <cfvo type="percent" val="0"/>
        <cfvo type="num" val="0"/>
        <cfvo type="num" val="0"/>
      </iconSet>
    </cfRule>
    <cfRule type="iconSet" priority="3351">
      <iconSet>
        <cfvo type="percent" val="0"/>
        <cfvo type="percent" val="33"/>
        <cfvo type="percent" val="67"/>
      </iconSet>
    </cfRule>
  </conditionalFormatting>
  <conditionalFormatting sqref="CG6:CG36">
    <cfRule type="iconSet" priority="3347">
      <iconSet>
        <cfvo type="percent" val="0"/>
        <cfvo type="num" val="0"/>
        <cfvo type="num" val="0"/>
      </iconSet>
    </cfRule>
  </conditionalFormatting>
  <conditionalFormatting sqref="CG6:CG36">
    <cfRule type="iconSet" priority="3342">
      <iconSet iconSet="4TrafficLights">
        <cfvo type="percent" val="0"/>
        <cfvo type="num" val="5"/>
        <cfvo type="num" val="6"/>
        <cfvo type="num" val="7"/>
      </iconSet>
    </cfRule>
    <cfRule type="iconSet" priority="33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44">
      <iconSet>
        <cfvo type="percent" val="0"/>
        <cfvo type="num" val="5"/>
        <cfvo type="num" val="5"/>
      </iconSet>
    </cfRule>
    <cfRule type="iconSet" priority="3345">
      <iconSet>
        <cfvo type="percent" val="0"/>
        <cfvo type="num" val="0"/>
        <cfvo type="num" val="5"/>
      </iconSet>
    </cfRule>
    <cfRule type="iconSet" priority="3346">
      <iconSet>
        <cfvo type="percent" val="0"/>
        <cfvo type="percent" val="33"/>
        <cfvo type="percent" val="67"/>
      </iconSet>
    </cfRule>
  </conditionalFormatting>
  <conditionalFormatting sqref="CG6:CG36">
    <cfRule type="iconSet" priority="3341">
      <iconSet>
        <cfvo type="percent" val="0"/>
        <cfvo type="percent" val="33"/>
        <cfvo type="percent" val="67"/>
      </iconSet>
    </cfRule>
  </conditionalFormatting>
  <conditionalFormatting sqref="CG6:CG36">
    <cfRule type="iconSet" priority="33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G6:CG36">
    <cfRule type="iconSet" priority="333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H6:CH32">
    <cfRule type="iconSet" priority="3332">
      <iconSet>
        <cfvo type="percent" val="0"/>
        <cfvo type="num" val="4"/>
        <cfvo type="num" val="5"/>
      </iconSet>
    </cfRule>
    <cfRule type="iconSet" priority="3333">
      <iconSet>
        <cfvo type="percent" val="0"/>
        <cfvo type="num" val="0"/>
        <cfvo type="num" val="5"/>
      </iconSet>
    </cfRule>
    <cfRule type="iconSet" priority="3334">
      <iconSet>
        <cfvo type="percent" val="0"/>
        <cfvo type="num" val="0"/>
        <cfvo type="num" val="0"/>
      </iconSet>
    </cfRule>
    <cfRule type="iconSet" priority="3335">
      <iconSet>
        <cfvo type="percent" val="0"/>
        <cfvo type="percent" val="33"/>
        <cfvo type="percent" val="67"/>
      </iconSet>
    </cfRule>
  </conditionalFormatting>
  <conditionalFormatting sqref="CH6:CH32">
    <cfRule type="iconSet" priority="3331">
      <iconSet>
        <cfvo type="percent" val="0"/>
        <cfvo type="num" val="0"/>
        <cfvo type="num" val="0"/>
      </iconSet>
    </cfRule>
  </conditionalFormatting>
  <conditionalFormatting sqref="CH6:CH32">
    <cfRule type="iconSet" priority="3326">
      <iconSet iconSet="4TrafficLights">
        <cfvo type="percent" val="0"/>
        <cfvo type="num" val="5"/>
        <cfvo type="num" val="6"/>
        <cfvo type="num" val="7"/>
      </iconSet>
    </cfRule>
    <cfRule type="iconSet" priority="332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28">
      <iconSet>
        <cfvo type="percent" val="0"/>
        <cfvo type="num" val="5"/>
        <cfvo type="num" val="5"/>
      </iconSet>
    </cfRule>
    <cfRule type="iconSet" priority="3329">
      <iconSet>
        <cfvo type="percent" val="0"/>
        <cfvo type="num" val="0"/>
        <cfvo type="num" val="5"/>
      </iconSet>
    </cfRule>
    <cfRule type="iconSet" priority="3330">
      <iconSet>
        <cfvo type="percent" val="0"/>
        <cfvo type="percent" val="33"/>
        <cfvo type="percent" val="67"/>
      </iconSet>
    </cfRule>
  </conditionalFormatting>
  <conditionalFormatting sqref="CH6:CH32">
    <cfRule type="iconSet" priority="3325">
      <iconSet>
        <cfvo type="percent" val="0"/>
        <cfvo type="percent" val="33"/>
        <cfvo type="percent" val="67"/>
      </iconSet>
    </cfRule>
  </conditionalFormatting>
  <conditionalFormatting sqref="CH33:CH35">
    <cfRule type="iconSet" priority="3321">
      <iconSet>
        <cfvo type="percent" val="0"/>
        <cfvo type="num" val="4"/>
        <cfvo type="num" val="5"/>
      </iconSet>
    </cfRule>
    <cfRule type="iconSet" priority="3322">
      <iconSet>
        <cfvo type="percent" val="0"/>
        <cfvo type="num" val="0"/>
        <cfvo type="num" val="5"/>
      </iconSet>
    </cfRule>
    <cfRule type="iconSet" priority="3323">
      <iconSet>
        <cfvo type="percent" val="0"/>
        <cfvo type="num" val="0"/>
        <cfvo type="num" val="0"/>
      </iconSet>
    </cfRule>
    <cfRule type="iconSet" priority="3324">
      <iconSet>
        <cfvo type="percent" val="0"/>
        <cfvo type="percent" val="33"/>
        <cfvo type="percent" val="67"/>
      </iconSet>
    </cfRule>
  </conditionalFormatting>
  <conditionalFormatting sqref="CH33:CH35">
    <cfRule type="iconSet" priority="3320">
      <iconSet>
        <cfvo type="percent" val="0"/>
        <cfvo type="num" val="0"/>
        <cfvo type="num" val="0"/>
      </iconSet>
    </cfRule>
  </conditionalFormatting>
  <conditionalFormatting sqref="CH33:CH35">
    <cfRule type="iconSet" priority="3315">
      <iconSet iconSet="4TrafficLights">
        <cfvo type="percent" val="0"/>
        <cfvo type="num" val="5"/>
        <cfvo type="num" val="6"/>
        <cfvo type="num" val="7"/>
      </iconSet>
    </cfRule>
    <cfRule type="iconSet" priority="331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17">
      <iconSet>
        <cfvo type="percent" val="0"/>
        <cfvo type="num" val="5"/>
        <cfvo type="num" val="5"/>
      </iconSet>
    </cfRule>
    <cfRule type="iconSet" priority="3318">
      <iconSet>
        <cfvo type="percent" val="0"/>
        <cfvo type="num" val="0"/>
        <cfvo type="num" val="5"/>
      </iconSet>
    </cfRule>
    <cfRule type="iconSet" priority="3319">
      <iconSet>
        <cfvo type="percent" val="0"/>
        <cfvo type="percent" val="33"/>
        <cfvo type="percent" val="67"/>
      </iconSet>
    </cfRule>
  </conditionalFormatting>
  <conditionalFormatting sqref="CH33:CH35">
    <cfRule type="iconSet" priority="3314">
      <iconSet>
        <cfvo type="percent" val="0"/>
        <cfvo type="percent" val="33"/>
        <cfvo type="percent" val="67"/>
      </iconSet>
    </cfRule>
  </conditionalFormatting>
  <conditionalFormatting sqref="CH34:CH36">
    <cfRule type="iconSet" priority="3310">
      <iconSet>
        <cfvo type="percent" val="0"/>
        <cfvo type="num" val="4"/>
        <cfvo type="num" val="5"/>
      </iconSet>
    </cfRule>
    <cfRule type="iconSet" priority="3311">
      <iconSet>
        <cfvo type="percent" val="0"/>
        <cfvo type="num" val="0"/>
        <cfvo type="num" val="5"/>
      </iconSet>
    </cfRule>
    <cfRule type="iconSet" priority="3312">
      <iconSet>
        <cfvo type="percent" val="0"/>
        <cfvo type="num" val="0"/>
        <cfvo type="num" val="0"/>
      </iconSet>
    </cfRule>
    <cfRule type="iconSet" priority="3313">
      <iconSet>
        <cfvo type="percent" val="0"/>
        <cfvo type="percent" val="33"/>
        <cfvo type="percent" val="67"/>
      </iconSet>
    </cfRule>
  </conditionalFormatting>
  <conditionalFormatting sqref="CH34:CH36">
    <cfRule type="iconSet" priority="3309">
      <iconSet>
        <cfvo type="percent" val="0"/>
        <cfvo type="num" val="0"/>
        <cfvo type="num" val="0"/>
      </iconSet>
    </cfRule>
  </conditionalFormatting>
  <conditionalFormatting sqref="CH34:CH36">
    <cfRule type="iconSet" priority="3304">
      <iconSet iconSet="4TrafficLights">
        <cfvo type="percent" val="0"/>
        <cfvo type="num" val="5"/>
        <cfvo type="num" val="6"/>
        <cfvo type="num" val="7"/>
      </iconSet>
    </cfRule>
    <cfRule type="iconSet" priority="330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06">
      <iconSet>
        <cfvo type="percent" val="0"/>
        <cfvo type="num" val="5"/>
        <cfvo type="num" val="5"/>
      </iconSet>
    </cfRule>
    <cfRule type="iconSet" priority="3307">
      <iconSet>
        <cfvo type="percent" val="0"/>
        <cfvo type="num" val="0"/>
        <cfvo type="num" val="5"/>
      </iconSet>
    </cfRule>
    <cfRule type="iconSet" priority="3308">
      <iconSet>
        <cfvo type="percent" val="0"/>
        <cfvo type="percent" val="33"/>
        <cfvo type="percent" val="67"/>
      </iconSet>
    </cfRule>
  </conditionalFormatting>
  <conditionalFormatting sqref="CH34:CH36">
    <cfRule type="iconSet" priority="3303">
      <iconSet>
        <cfvo type="percent" val="0"/>
        <cfvo type="percent" val="33"/>
        <cfvo type="percent" val="67"/>
      </iconSet>
    </cfRule>
  </conditionalFormatting>
  <conditionalFormatting sqref="CG6:CG36">
    <cfRule type="iconSet" priority="3298">
      <iconSet>
        <cfvo type="percent" val="0"/>
        <cfvo type="num" val="4"/>
        <cfvo type="num" val="5"/>
      </iconSet>
    </cfRule>
    <cfRule type="iconSet" priority="3299">
      <iconSet>
        <cfvo type="percent" val="0"/>
        <cfvo type="num" val="0"/>
        <cfvo type="num" val="5"/>
      </iconSet>
    </cfRule>
    <cfRule type="iconSet" priority="3300">
      <iconSet>
        <cfvo type="percent" val="0"/>
        <cfvo type="num" val="0"/>
        <cfvo type="num" val="0"/>
      </iconSet>
    </cfRule>
    <cfRule type="iconSet" priority="3301">
      <iconSet>
        <cfvo type="percent" val="0"/>
        <cfvo type="percent" val="33"/>
        <cfvo type="percent" val="67"/>
      </iconSet>
    </cfRule>
  </conditionalFormatting>
  <conditionalFormatting sqref="CG6:CG36">
    <cfRule type="iconSet" priority="3293">
      <iconSet iconSet="4TrafficLights">
        <cfvo type="percent" val="0"/>
        <cfvo type="num" val="5"/>
        <cfvo type="num" val="6"/>
        <cfvo type="num" val="7"/>
      </iconSet>
    </cfRule>
    <cfRule type="iconSet" priority="32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95">
      <iconSet>
        <cfvo type="percent" val="0"/>
        <cfvo type="num" val="5"/>
        <cfvo type="num" val="5"/>
      </iconSet>
    </cfRule>
    <cfRule type="iconSet" priority="3296">
      <iconSet>
        <cfvo type="percent" val="0"/>
        <cfvo type="num" val="0"/>
        <cfvo type="num" val="5"/>
      </iconSet>
    </cfRule>
    <cfRule type="iconSet" priority="3297">
      <iconSet>
        <cfvo type="percent" val="0"/>
        <cfvo type="percent" val="33"/>
        <cfvo type="percent" val="67"/>
      </iconSet>
    </cfRule>
  </conditionalFormatting>
  <conditionalFormatting sqref="CG6:CG36">
    <cfRule type="iconSet" priority="3292">
      <iconSet>
        <cfvo type="percent" val="0"/>
        <cfvo type="percent" val="33"/>
        <cfvo type="percent" val="67"/>
      </iconSet>
    </cfRule>
  </conditionalFormatting>
  <conditionalFormatting sqref="CG6:CG36">
    <cfRule type="iconSet" priority="3288">
      <iconSet>
        <cfvo type="percent" val="0"/>
        <cfvo type="num" val="4"/>
        <cfvo type="num" val="5"/>
      </iconSet>
    </cfRule>
    <cfRule type="iconSet" priority="3289">
      <iconSet>
        <cfvo type="percent" val="0"/>
        <cfvo type="num" val="0"/>
        <cfvo type="num" val="5"/>
      </iconSet>
    </cfRule>
    <cfRule type="iconSet" priority="3290">
      <iconSet>
        <cfvo type="percent" val="0"/>
        <cfvo type="num" val="0"/>
        <cfvo type="num" val="0"/>
      </iconSet>
    </cfRule>
    <cfRule type="iconSet" priority="3291">
      <iconSet>
        <cfvo type="percent" val="0"/>
        <cfvo type="percent" val="33"/>
        <cfvo type="percent" val="67"/>
      </iconSet>
    </cfRule>
  </conditionalFormatting>
  <conditionalFormatting sqref="CG6:CG36">
    <cfRule type="iconSet" priority="3287">
      <iconSet>
        <cfvo type="percent" val="0"/>
        <cfvo type="num" val="0"/>
        <cfvo type="num" val="0"/>
      </iconSet>
    </cfRule>
  </conditionalFormatting>
  <conditionalFormatting sqref="CG6:CG36">
    <cfRule type="iconSet" priority="3282">
      <iconSet iconSet="4TrafficLights">
        <cfvo type="percent" val="0"/>
        <cfvo type="num" val="5"/>
        <cfvo type="num" val="6"/>
        <cfvo type="num" val="7"/>
      </iconSet>
    </cfRule>
    <cfRule type="iconSet" priority="32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84">
      <iconSet>
        <cfvo type="percent" val="0"/>
        <cfvo type="num" val="5"/>
        <cfvo type="num" val="5"/>
      </iconSet>
    </cfRule>
    <cfRule type="iconSet" priority="3285">
      <iconSet>
        <cfvo type="percent" val="0"/>
        <cfvo type="num" val="0"/>
        <cfvo type="num" val="5"/>
      </iconSet>
    </cfRule>
    <cfRule type="iconSet" priority="3286">
      <iconSet>
        <cfvo type="percent" val="0"/>
        <cfvo type="percent" val="33"/>
        <cfvo type="percent" val="67"/>
      </iconSet>
    </cfRule>
  </conditionalFormatting>
  <conditionalFormatting sqref="CG6:CG36">
    <cfRule type="iconSet" priority="3281">
      <iconSet>
        <cfvo type="percent" val="0"/>
        <cfvo type="percent" val="33"/>
        <cfvo type="percent" val="67"/>
      </iconSet>
    </cfRule>
  </conditionalFormatting>
  <conditionalFormatting sqref="CG6:CG36">
    <cfRule type="iconSet" priority="328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G6:CG36">
    <cfRule type="iconSet" priority="327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E38">
    <cfRule type="iconSet" priority="3276">
      <iconSet>
        <cfvo type="percent" val="0"/>
        <cfvo type="percent" val="33"/>
        <cfvo type="percent" val="67"/>
      </iconSet>
    </cfRule>
  </conditionalFormatting>
  <conditionalFormatting sqref="G11:G36">
    <cfRule type="iconSet" priority="3274">
      <iconSet iconSet="4TrafficLights">
        <cfvo type="percent" val="0"/>
        <cfvo type="num" val="5"/>
        <cfvo type="num" val="7"/>
        <cfvo type="num" val="8.5"/>
      </iconSet>
    </cfRule>
    <cfRule type="iconSet" priority="3275">
      <iconSet iconSet="3Arrows">
        <cfvo type="percent" val="0"/>
        <cfvo type="percent" val="33"/>
        <cfvo type="percent" val="67"/>
      </iconSet>
    </cfRule>
  </conditionalFormatting>
  <conditionalFormatting sqref="Q8:Q36">
    <cfRule type="iconSet" priority="3270">
      <iconSet>
        <cfvo type="percent" val="0"/>
        <cfvo type="num" val="4"/>
        <cfvo type="num" val="5"/>
      </iconSet>
    </cfRule>
    <cfRule type="iconSet" priority="3271">
      <iconSet>
        <cfvo type="percent" val="0"/>
        <cfvo type="num" val="0"/>
        <cfvo type="num" val="5"/>
      </iconSet>
    </cfRule>
    <cfRule type="iconSet" priority="3272">
      <iconSet>
        <cfvo type="percent" val="0"/>
        <cfvo type="num" val="0"/>
        <cfvo type="num" val="0"/>
      </iconSet>
    </cfRule>
    <cfRule type="iconSet" priority="3273">
      <iconSet>
        <cfvo type="percent" val="0"/>
        <cfvo type="percent" val="33"/>
        <cfvo type="percent" val="67"/>
      </iconSet>
    </cfRule>
  </conditionalFormatting>
  <conditionalFormatting sqref="Q8:Q36">
    <cfRule type="iconSet" priority="3265">
      <iconSet iconSet="4TrafficLights">
        <cfvo type="percent" val="0"/>
        <cfvo type="num" val="5"/>
        <cfvo type="num" val="6"/>
        <cfvo type="num" val="7"/>
      </iconSet>
    </cfRule>
    <cfRule type="iconSet" priority="32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67">
      <iconSet>
        <cfvo type="percent" val="0"/>
        <cfvo type="num" val="5"/>
        <cfvo type="num" val="5"/>
      </iconSet>
    </cfRule>
    <cfRule type="iconSet" priority="3268">
      <iconSet>
        <cfvo type="percent" val="0"/>
        <cfvo type="num" val="0"/>
        <cfvo type="num" val="5"/>
      </iconSet>
    </cfRule>
    <cfRule type="iconSet" priority="3269">
      <iconSet>
        <cfvo type="percent" val="0"/>
        <cfvo type="percent" val="33"/>
        <cfvo type="percent" val="67"/>
      </iconSet>
    </cfRule>
  </conditionalFormatting>
  <conditionalFormatting sqref="Q8:Q36">
    <cfRule type="iconSet" priority="3264">
      <iconSet>
        <cfvo type="percent" val="0"/>
        <cfvo type="percent" val="33"/>
        <cfvo type="percent" val="67"/>
      </iconSet>
    </cfRule>
  </conditionalFormatting>
  <conditionalFormatting sqref="Q8:Q36">
    <cfRule type="iconSet" priority="32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Q11:Q36">
    <cfRule type="iconSet" priority="3261">
      <iconSet iconSet="4TrafficLights">
        <cfvo type="percent" val="0"/>
        <cfvo type="num" val="5"/>
        <cfvo type="num" val="7"/>
        <cfvo type="num" val="8.5"/>
      </iconSet>
    </cfRule>
    <cfRule type="iconSet" priority="3262">
      <iconSet iconSet="3Arrows">
        <cfvo type="percent" val="0"/>
        <cfvo type="percent" val="33"/>
        <cfvo type="percent" val="67"/>
      </iconSet>
    </cfRule>
  </conditionalFormatting>
  <conditionalFormatting sqref="L8:L36">
    <cfRule type="iconSet" priority="3257">
      <iconSet>
        <cfvo type="percent" val="0"/>
        <cfvo type="num" val="4"/>
        <cfvo type="num" val="5"/>
      </iconSet>
    </cfRule>
    <cfRule type="iconSet" priority="3258">
      <iconSet>
        <cfvo type="percent" val="0"/>
        <cfvo type="num" val="0"/>
        <cfvo type="num" val="5"/>
      </iconSet>
    </cfRule>
    <cfRule type="iconSet" priority="3259">
      <iconSet>
        <cfvo type="percent" val="0"/>
        <cfvo type="num" val="0"/>
        <cfvo type="num" val="0"/>
      </iconSet>
    </cfRule>
    <cfRule type="iconSet" priority="3260">
      <iconSet>
        <cfvo type="percent" val="0"/>
        <cfvo type="percent" val="33"/>
        <cfvo type="percent" val="67"/>
      </iconSet>
    </cfRule>
  </conditionalFormatting>
  <conditionalFormatting sqref="L8:L36">
    <cfRule type="iconSet" priority="3252">
      <iconSet iconSet="4TrafficLights">
        <cfvo type="percent" val="0"/>
        <cfvo type="num" val="5"/>
        <cfvo type="num" val="6"/>
        <cfvo type="num" val="7"/>
      </iconSet>
    </cfRule>
    <cfRule type="iconSet" priority="32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54">
      <iconSet>
        <cfvo type="percent" val="0"/>
        <cfvo type="num" val="5"/>
        <cfvo type="num" val="5"/>
      </iconSet>
    </cfRule>
    <cfRule type="iconSet" priority="3255">
      <iconSet>
        <cfvo type="percent" val="0"/>
        <cfvo type="num" val="0"/>
        <cfvo type="num" val="5"/>
      </iconSet>
    </cfRule>
    <cfRule type="iconSet" priority="3256">
      <iconSet>
        <cfvo type="percent" val="0"/>
        <cfvo type="percent" val="33"/>
        <cfvo type="percent" val="67"/>
      </iconSet>
    </cfRule>
  </conditionalFormatting>
  <conditionalFormatting sqref="L8:L36">
    <cfRule type="iconSet" priority="3251">
      <iconSet>
        <cfvo type="percent" val="0"/>
        <cfvo type="percent" val="33"/>
        <cfvo type="percent" val="67"/>
      </iconSet>
    </cfRule>
  </conditionalFormatting>
  <conditionalFormatting sqref="L8:L36">
    <cfRule type="iconSet" priority="32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L8:L36">
    <cfRule type="iconSet" priority="3246">
      <iconSet>
        <cfvo type="percent" val="0"/>
        <cfvo type="num" val="4"/>
        <cfvo type="num" val="5"/>
      </iconSet>
    </cfRule>
    <cfRule type="iconSet" priority="3247">
      <iconSet>
        <cfvo type="percent" val="0"/>
        <cfvo type="num" val="0"/>
        <cfvo type="num" val="5"/>
      </iconSet>
    </cfRule>
    <cfRule type="iconSet" priority="3248">
      <iconSet>
        <cfvo type="percent" val="0"/>
        <cfvo type="num" val="0"/>
        <cfvo type="num" val="0"/>
      </iconSet>
    </cfRule>
    <cfRule type="iconSet" priority="3249">
      <iconSet>
        <cfvo type="percent" val="0"/>
        <cfvo type="percent" val="33"/>
        <cfvo type="percent" val="67"/>
      </iconSet>
    </cfRule>
  </conditionalFormatting>
  <conditionalFormatting sqref="L8:L36">
    <cfRule type="iconSet" priority="3241">
      <iconSet iconSet="4TrafficLights">
        <cfvo type="percent" val="0"/>
        <cfvo type="num" val="5"/>
        <cfvo type="num" val="6"/>
        <cfvo type="num" val="7"/>
      </iconSet>
    </cfRule>
    <cfRule type="iconSet" priority="32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43">
      <iconSet>
        <cfvo type="percent" val="0"/>
        <cfvo type="num" val="5"/>
        <cfvo type="num" val="5"/>
      </iconSet>
    </cfRule>
    <cfRule type="iconSet" priority="3244">
      <iconSet>
        <cfvo type="percent" val="0"/>
        <cfvo type="num" val="0"/>
        <cfvo type="num" val="5"/>
      </iconSet>
    </cfRule>
    <cfRule type="iconSet" priority="3245">
      <iconSet>
        <cfvo type="percent" val="0"/>
        <cfvo type="percent" val="33"/>
        <cfvo type="percent" val="67"/>
      </iconSet>
    </cfRule>
  </conditionalFormatting>
  <conditionalFormatting sqref="L8:L36">
    <cfRule type="iconSet" priority="3240">
      <iconSet>
        <cfvo type="percent" val="0"/>
        <cfvo type="percent" val="33"/>
        <cfvo type="percent" val="67"/>
      </iconSet>
    </cfRule>
  </conditionalFormatting>
  <conditionalFormatting sqref="L8:L36">
    <cfRule type="iconSet" priority="3236">
      <iconSet>
        <cfvo type="percent" val="0"/>
        <cfvo type="num" val="4"/>
        <cfvo type="num" val="5"/>
      </iconSet>
    </cfRule>
    <cfRule type="iconSet" priority="3237">
      <iconSet>
        <cfvo type="percent" val="0"/>
        <cfvo type="num" val="0"/>
        <cfvo type="num" val="5"/>
      </iconSet>
    </cfRule>
    <cfRule type="iconSet" priority="3238">
      <iconSet>
        <cfvo type="percent" val="0"/>
        <cfvo type="num" val="0"/>
        <cfvo type="num" val="0"/>
      </iconSet>
    </cfRule>
    <cfRule type="iconSet" priority="3239">
      <iconSet>
        <cfvo type="percent" val="0"/>
        <cfvo type="percent" val="33"/>
        <cfvo type="percent" val="67"/>
      </iconSet>
    </cfRule>
  </conditionalFormatting>
  <conditionalFormatting sqref="L8:L36">
    <cfRule type="iconSet" priority="3231">
      <iconSet iconSet="4TrafficLights">
        <cfvo type="percent" val="0"/>
        <cfvo type="num" val="5"/>
        <cfvo type="num" val="6"/>
        <cfvo type="num" val="7"/>
      </iconSet>
    </cfRule>
    <cfRule type="iconSet" priority="32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33">
      <iconSet>
        <cfvo type="percent" val="0"/>
        <cfvo type="num" val="5"/>
        <cfvo type="num" val="5"/>
      </iconSet>
    </cfRule>
    <cfRule type="iconSet" priority="3234">
      <iconSet>
        <cfvo type="percent" val="0"/>
        <cfvo type="num" val="0"/>
        <cfvo type="num" val="5"/>
      </iconSet>
    </cfRule>
    <cfRule type="iconSet" priority="3235">
      <iconSet>
        <cfvo type="percent" val="0"/>
        <cfvo type="percent" val="33"/>
        <cfvo type="percent" val="67"/>
      </iconSet>
    </cfRule>
  </conditionalFormatting>
  <conditionalFormatting sqref="L8:L36">
    <cfRule type="iconSet" priority="3230">
      <iconSet>
        <cfvo type="percent" val="0"/>
        <cfvo type="percent" val="33"/>
        <cfvo type="percent" val="67"/>
      </iconSet>
    </cfRule>
  </conditionalFormatting>
  <conditionalFormatting sqref="L8:L36">
    <cfRule type="iconSet" priority="32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L11:L36">
    <cfRule type="iconSet" priority="3227">
      <iconSet iconSet="4TrafficLights">
        <cfvo type="percent" val="0"/>
        <cfvo type="num" val="5"/>
        <cfvo type="num" val="7"/>
        <cfvo type="num" val="8.5"/>
      </iconSet>
    </cfRule>
    <cfRule type="iconSet" priority="3228">
      <iconSet iconSet="3Arrows">
        <cfvo type="percent" val="0"/>
        <cfvo type="percent" val="33"/>
        <cfvo type="percent" val="67"/>
      </iconSet>
    </cfRule>
  </conditionalFormatting>
  <conditionalFormatting sqref="V11:V36">
    <cfRule type="iconSet" priority="3223">
      <iconSet>
        <cfvo type="percent" val="0"/>
        <cfvo type="num" val="4"/>
        <cfvo type="num" val="5"/>
      </iconSet>
    </cfRule>
    <cfRule type="iconSet" priority="3224">
      <iconSet>
        <cfvo type="percent" val="0"/>
        <cfvo type="num" val="0"/>
        <cfvo type="num" val="5"/>
      </iconSet>
    </cfRule>
    <cfRule type="iconSet" priority="3225">
      <iconSet>
        <cfvo type="percent" val="0"/>
        <cfvo type="num" val="0"/>
        <cfvo type="num" val="0"/>
      </iconSet>
    </cfRule>
    <cfRule type="iconSet" priority="3226">
      <iconSet>
        <cfvo type="percent" val="0"/>
        <cfvo type="percent" val="33"/>
        <cfvo type="percent" val="67"/>
      </iconSet>
    </cfRule>
  </conditionalFormatting>
  <conditionalFormatting sqref="V11:V36">
    <cfRule type="iconSet" priority="3218">
      <iconSet iconSet="4TrafficLights">
        <cfvo type="percent" val="0"/>
        <cfvo type="num" val="5"/>
        <cfvo type="num" val="6"/>
        <cfvo type="num" val="7"/>
      </iconSet>
    </cfRule>
    <cfRule type="iconSet" priority="321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20">
      <iconSet>
        <cfvo type="percent" val="0"/>
        <cfvo type="num" val="5"/>
        <cfvo type="num" val="5"/>
      </iconSet>
    </cfRule>
    <cfRule type="iconSet" priority="3221">
      <iconSet>
        <cfvo type="percent" val="0"/>
        <cfvo type="num" val="0"/>
        <cfvo type="num" val="5"/>
      </iconSet>
    </cfRule>
    <cfRule type="iconSet" priority="3222">
      <iconSet>
        <cfvo type="percent" val="0"/>
        <cfvo type="percent" val="33"/>
        <cfvo type="percent" val="67"/>
      </iconSet>
    </cfRule>
  </conditionalFormatting>
  <conditionalFormatting sqref="V11:V36">
    <cfRule type="iconSet" priority="3217">
      <iconSet>
        <cfvo type="percent" val="0"/>
        <cfvo type="percent" val="33"/>
        <cfvo type="percent" val="67"/>
      </iconSet>
    </cfRule>
  </conditionalFormatting>
  <conditionalFormatting sqref="V11:V36">
    <cfRule type="iconSet" priority="32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V11:V36">
    <cfRule type="iconSet" priority="3212">
      <iconSet>
        <cfvo type="percent" val="0"/>
        <cfvo type="num" val="4"/>
        <cfvo type="num" val="5"/>
      </iconSet>
    </cfRule>
    <cfRule type="iconSet" priority="3213">
      <iconSet>
        <cfvo type="percent" val="0"/>
        <cfvo type="num" val="0"/>
        <cfvo type="num" val="5"/>
      </iconSet>
    </cfRule>
    <cfRule type="iconSet" priority="3214">
      <iconSet>
        <cfvo type="percent" val="0"/>
        <cfvo type="num" val="0"/>
        <cfvo type="num" val="0"/>
      </iconSet>
    </cfRule>
    <cfRule type="iconSet" priority="3215">
      <iconSet>
        <cfvo type="percent" val="0"/>
        <cfvo type="percent" val="33"/>
        <cfvo type="percent" val="67"/>
      </iconSet>
    </cfRule>
  </conditionalFormatting>
  <conditionalFormatting sqref="V11:V36">
    <cfRule type="iconSet" priority="3207">
      <iconSet iconSet="4TrafficLights">
        <cfvo type="percent" val="0"/>
        <cfvo type="num" val="5"/>
        <cfvo type="num" val="6"/>
        <cfvo type="num" val="7"/>
      </iconSet>
    </cfRule>
    <cfRule type="iconSet" priority="3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09">
      <iconSet>
        <cfvo type="percent" val="0"/>
        <cfvo type="num" val="5"/>
        <cfvo type="num" val="5"/>
      </iconSet>
    </cfRule>
    <cfRule type="iconSet" priority="3210">
      <iconSet>
        <cfvo type="percent" val="0"/>
        <cfvo type="num" val="0"/>
        <cfvo type="num" val="5"/>
      </iconSet>
    </cfRule>
    <cfRule type="iconSet" priority="3211">
      <iconSet>
        <cfvo type="percent" val="0"/>
        <cfvo type="percent" val="33"/>
        <cfvo type="percent" val="67"/>
      </iconSet>
    </cfRule>
  </conditionalFormatting>
  <conditionalFormatting sqref="V11:V36">
    <cfRule type="iconSet" priority="3206">
      <iconSet>
        <cfvo type="percent" val="0"/>
        <cfvo type="percent" val="33"/>
        <cfvo type="percent" val="67"/>
      </iconSet>
    </cfRule>
  </conditionalFormatting>
  <conditionalFormatting sqref="V11:V36">
    <cfRule type="iconSet" priority="3202">
      <iconSet>
        <cfvo type="percent" val="0"/>
        <cfvo type="num" val="4"/>
        <cfvo type="num" val="5"/>
      </iconSet>
    </cfRule>
    <cfRule type="iconSet" priority="3203">
      <iconSet>
        <cfvo type="percent" val="0"/>
        <cfvo type="num" val="0"/>
        <cfvo type="num" val="5"/>
      </iconSet>
    </cfRule>
    <cfRule type="iconSet" priority="3204">
      <iconSet>
        <cfvo type="percent" val="0"/>
        <cfvo type="num" val="0"/>
        <cfvo type="num" val="0"/>
      </iconSet>
    </cfRule>
    <cfRule type="iconSet" priority="3205">
      <iconSet>
        <cfvo type="percent" val="0"/>
        <cfvo type="percent" val="33"/>
        <cfvo type="percent" val="67"/>
      </iconSet>
    </cfRule>
  </conditionalFormatting>
  <conditionalFormatting sqref="V11:V36">
    <cfRule type="iconSet" priority="3197">
      <iconSet iconSet="4TrafficLights">
        <cfvo type="percent" val="0"/>
        <cfvo type="num" val="5"/>
        <cfvo type="num" val="6"/>
        <cfvo type="num" val="7"/>
      </iconSet>
    </cfRule>
    <cfRule type="iconSet" priority="31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99">
      <iconSet>
        <cfvo type="percent" val="0"/>
        <cfvo type="num" val="5"/>
        <cfvo type="num" val="5"/>
      </iconSet>
    </cfRule>
    <cfRule type="iconSet" priority="3200">
      <iconSet>
        <cfvo type="percent" val="0"/>
        <cfvo type="num" val="0"/>
        <cfvo type="num" val="5"/>
      </iconSet>
    </cfRule>
    <cfRule type="iconSet" priority="3201">
      <iconSet>
        <cfvo type="percent" val="0"/>
        <cfvo type="percent" val="33"/>
        <cfvo type="percent" val="67"/>
      </iconSet>
    </cfRule>
  </conditionalFormatting>
  <conditionalFormatting sqref="V11:V36">
    <cfRule type="iconSet" priority="3196">
      <iconSet>
        <cfvo type="percent" val="0"/>
        <cfvo type="percent" val="33"/>
        <cfvo type="percent" val="67"/>
      </iconSet>
    </cfRule>
  </conditionalFormatting>
  <conditionalFormatting sqref="V11:V36">
    <cfRule type="iconSet" priority="3195">
      <iconSet iconSet="4TrafficLights">
        <cfvo type="percent" val="0"/>
        <cfvo type="num" val="5"/>
        <cfvo type="num" val="6"/>
        <cfvo type="num" val="7"/>
      </iconSet>
    </cfRule>
  </conditionalFormatting>
  <conditionalFormatting sqref="V14:V36">
    <cfRule type="iconSet" priority="3193">
      <iconSet iconSet="4TrafficLights">
        <cfvo type="percent" val="0"/>
        <cfvo type="num" val="5"/>
        <cfvo type="num" val="7"/>
        <cfvo type="num" val="8.5"/>
      </iconSet>
    </cfRule>
    <cfRule type="iconSet" priority="3194">
      <iconSet iconSet="3Arrows">
        <cfvo type="percent" val="0"/>
        <cfvo type="percent" val="33"/>
        <cfvo type="percent" val="67"/>
      </iconSet>
    </cfRule>
  </conditionalFormatting>
  <conditionalFormatting sqref="AB11:AB36">
    <cfRule type="iconSet" priority="3189">
      <iconSet>
        <cfvo type="percent" val="0"/>
        <cfvo type="num" val="4"/>
        <cfvo type="num" val="5"/>
      </iconSet>
    </cfRule>
    <cfRule type="iconSet" priority="3190">
      <iconSet>
        <cfvo type="percent" val="0"/>
        <cfvo type="num" val="0"/>
        <cfvo type="num" val="5"/>
      </iconSet>
    </cfRule>
    <cfRule type="iconSet" priority="3191">
      <iconSet>
        <cfvo type="percent" val="0"/>
        <cfvo type="num" val="0"/>
        <cfvo type="num" val="0"/>
      </iconSet>
    </cfRule>
    <cfRule type="iconSet" priority="319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4">
      <iconSet iconSet="4TrafficLights">
        <cfvo type="percent" val="0"/>
        <cfvo type="num" val="5"/>
        <cfvo type="num" val="6"/>
        <cfvo type="num" val="7"/>
      </iconSet>
    </cfRule>
    <cfRule type="iconSet" priority="31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86">
      <iconSet>
        <cfvo type="percent" val="0"/>
        <cfvo type="num" val="5"/>
        <cfvo type="num" val="5"/>
      </iconSet>
    </cfRule>
    <cfRule type="iconSet" priority="3187">
      <iconSet>
        <cfvo type="percent" val="0"/>
        <cfvo type="num" val="0"/>
        <cfvo type="num" val="5"/>
      </iconSet>
    </cfRule>
    <cfRule type="iconSet" priority="3188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3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B11:AB36">
    <cfRule type="iconSet" priority="3178">
      <iconSet>
        <cfvo type="percent" val="0"/>
        <cfvo type="num" val="4"/>
        <cfvo type="num" val="5"/>
      </iconSet>
    </cfRule>
    <cfRule type="iconSet" priority="3179">
      <iconSet>
        <cfvo type="percent" val="0"/>
        <cfvo type="num" val="0"/>
        <cfvo type="num" val="5"/>
      </iconSet>
    </cfRule>
    <cfRule type="iconSet" priority="3180">
      <iconSet>
        <cfvo type="percent" val="0"/>
        <cfvo type="num" val="0"/>
        <cfvo type="num" val="0"/>
      </iconSet>
    </cfRule>
    <cfRule type="iconSet" priority="3181">
      <iconSet>
        <cfvo type="percent" val="0"/>
        <cfvo type="percent" val="33"/>
        <cfvo type="percent" val="67"/>
      </iconSet>
    </cfRule>
  </conditionalFormatting>
  <conditionalFormatting sqref="AB11:AB36">
    <cfRule type="iconSet" priority="3173">
      <iconSet iconSet="4TrafficLights">
        <cfvo type="percent" val="0"/>
        <cfvo type="num" val="5"/>
        <cfvo type="num" val="6"/>
        <cfvo type="num" val="7"/>
      </iconSet>
    </cfRule>
    <cfRule type="iconSet" priority="317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75">
      <iconSet>
        <cfvo type="percent" val="0"/>
        <cfvo type="num" val="5"/>
        <cfvo type="num" val="5"/>
      </iconSet>
    </cfRule>
    <cfRule type="iconSet" priority="3176">
      <iconSet>
        <cfvo type="percent" val="0"/>
        <cfvo type="num" val="0"/>
        <cfvo type="num" val="5"/>
      </iconSet>
    </cfRule>
    <cfRule type="iconSet" priority="3177">
      <iconSet>
        <cfvo type="percent" val="0"/>
        <cfvo type="percent" val="33"/>
        <cfvo type="percent" val="67"/>
      </iconSet>
    </cfRule>
  </conditionalFormatting>
  <conditionalFormatting sqref="AB11:AB36">
    <cfRule type="iconSet" priority="317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8">
      <iconSet>
        <cfvo type="percent" val="0"/>
        <cfvo type="num" val="4"/>
        <cfvo type="num" val="5"/>
      </iconSet>
    </cfRule>
    <cfRule type="iconSet" priority="3169">
      <iconSet>
        <cfvo type="percent" val="0"/>
        <cfvo type="num" val="0"/>
        <cfvo type="num" val="5"/>
      </iconSet>
    </cfRule>
    <cfRule type="iconSet" priority="3170">
      <iconSet>
        <cfvo type="percent" val="0"/>
        <cfvo type="num" val="0"/>
        <cfvo type="num" val="0"/>
      </iconSet>
    </cfRule>
    <cfRule type="iconSet" priority="3171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3">
      <iconSet iconSet="4TrafficLights">
        <cfvo type="percent" val="0"/>
        <cfvo type="num" val="5"/>
        <cfvo type="num" val="6"/>
        <cfvo type="num" val="7"/>
      </iconSet>
    </cfRule>
    <cfRule type="iconSet" priority="31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65">
      <iconSet>
        <cfvo type="percent" val="0"/>
        <cfvo type="num" val="5"/>
        <cfvo type="num" val="5"/>
      </iconSet>
    </cfRule>
    <cfRule type="iconSet" priority="3166">
      <iconSet>
        <cfvo type="percent" val="0"/>
        <cfvo type="num" val="0"/>
        <cfvo type="num" val="5"/>
      </iconSet>
    </cfRule>
    <cfRule type="iconSet" priority="3167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4:AB36">
    <cfRule type="iconSet" priority="3159">
      <iconSet iconSet="4TrafficLights">
        <cfvo type="percent" val="0"/>
        <cfvo type="num" val="5"/>
        <cfvo type="num" val="7"/>
        <cfvo type="num" val="8.5"/>
      </iconSet>
    </cfRule>
    <cfRule type="iconSet" priority="3160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3155">
      <iconSet>
        <cfvo type="percent" val="0"/>
        <cfvo type="num" val="4"/>
        <cfvo type="num" val="5"/>
      </iconSet>
    </cfRule>
    <cfRule type="iconSet" priority="3156">
      <iconSet>
        <cfvo type="percent" val="0"/>
        <cfvo type="num" val="0"/>
        <cfvo type="num" val="5"/>
      </iconSet>
    </cfRule>
    <cfRule type="iconSet" priority="3157">
      <iconSet>
        <cfvo type="percent" val="0"/>
        <cfvo type="num" val="0"/>
        <cfvo type="num" val="0"/>
      </iconSet>
    </cfRule>
    <cfRule type="iconSet" priority="315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50">
      <iconSet iconSet="4TrafficLights">
        <cfvo type="percent" val="0"/>
        <cfvo type="num" val="5"/>
        <cfvo type="num" val="6"/>
        <cfvo type="num" val="7"/>
      </iconSet>
    </cfRule>
    <cfRule type="iconSet" priority="31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52">
      <iconSet>
        <cfvo type="percent" val="0"/>
        <cfvo type="num" val="5"/>
        <cfvo type="num" val="5"/>
      </iconSet>
    </cfRule>
    <cfRule type="iconSet" priority="3153">
      <iconSet>
        <cfvo type="percent" val="0"/>
        <cfvo type="num" val="0"/>
        <cfvo type="num" val="5"/>
      </iconSet>
    </cfRule>
    <cfRule type="iconSet" priority="315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5">
      <iconSet>
        <cfvo type="percent" val="0"/>
        <cfvo type="num" val="4"/>
        <cfvo type="num" val="5"/>
      </iconSet>
    </cfRule>
    <cfRule type="iconSet" priority="3146">
      <iconSet>
        <cfvo type="percent" val="0"/>
        <cfvo type="num" val="0"/>
        <cfvo type="num" val="5"/>
      </iconSet>
    </cfRule>
    <cfRule type="iconSet" priority="3147">
      <iconSet>
        <cfvo type="percent" val="0"/>
        <cfvo type="num" val="0"/>
        <cfvo type="num" val="0"/>
      </iconSet>
    </cfRule>
    <cfRule type="iconSet" priority="314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0">
      <iconSet iconSet="4TrafficLights">
        <cfvo type="percent" val="0"/>
        <cfvo type="num" val="5"/>
        <cfvo type="num" val="6"/>
        <cfvo type="num" val="7"/>
      </iconSet>
    </cfRule>
    <cfRule type="iconSet" priority="31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42">
      <iconSet>
        <cfvo type="percent" val="0"/>
        <cfvo type="num" val="5"/>
        <cfvo type="num" val="5"/>
      </iconSet>
    </cfRule>
    <cfRule type="iconSet" priority="3143">
      <iconSet>
        <cfvo type="percent" val="0"/>
        <cfvo type="num" val="0"/>
        <cfvo type="num" val="5"/>
      </iconSet>
    </cfRule>
    <cfRule type="iconSet" priority="314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5">
      <iconSet>
        <cfvo type="percent" val="0"/>
        <cfvo type="num" val="4"/>
        <cfvo type="num" val="5"/>
      </iconSet>
    </cfRule>
    <cfRule type="iconSet" priority="3136">
      <iconSet>
        <cfvo type="percent" val="0"/>
        <cfvo type="num" val="0"/>
        <cfvo type="num" val="5"/>
      </iconSet>
    </cfRule>
    <cfRule type="iconSet" priority="3137">
      <iconSet>
        <cfvo type="percent" val="0"/>
        <cfvo type="num" val="0"/>
        <cfvo type="num" val="0"/>
      </iconSet>
    </cfRule>
    <cfRule type="iconSet" priority="313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0">
      <iconSet iconSet="4TrafficLights">
        <cfvo type="percent" val="0"/>
        <cfvo type="num" val="5"/>
        <cfvo type="num" val="6"/>
        <cfvo type="num" val="7"/>
      </iconSet>
    </cfRule>
    <cfRule type="iconSet" priority="31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32">
      <iconSet>
        <cfvo type="percent" val="0"/>
        <cfvo type="num" val="5"/>
        <cfvo type="num" val="5"/>
      </iconSet>
    </cfRule>
    <cfRule type="iconSet" priority="3133">
      <iconSet>
        <cfvo type="percent" val="0"/>
        <cfvo type="num" val="0"/>
        <cfvo type="num" val="5"/>
      </iconSet>
    </cfRule>
    <cfRule type="iconSet" priority="313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2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3124">
      <iconSet>
        <cfvo type="percent" val="0"/>
        <cfvo type="num" val="4"/>
        <cfvo type="num" val="5"/>
      </iconSet>
    </cfRule>
    <cfRule type="iconSet" priority="3125">
      <iconSet>
        <cfvo type="percent" val="0"/>
        <cfvo type="num" val="0"/>
        <cfvo type="num" val="5"/>
      </iconSet>
    </cfRule>
    <cfRule type="iconSet" priority="3126">
      <iconSet>
        <cfvo type="percent" val="0"/>
        <cfvo type="num" val="0"/>
        <cfvo type="num" val="0"/>
      </iconSet>
    </cfRule>
    <cfRule type="iconSet" priority="3127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9">
      <iconSet iconSet="4TrafficLights">
        <cfvo type="percent" val="0"/>
        <cfvo type="num" val="5"/>
        <cfvo type="num" val="6"/>
        <cfvo type="num" val="7"/>
      </iconSet>
    </cfRule>
    <cfRule type="iconSet" priority="31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21">
      <iconSet>
        <cfvo type="percent" val="0"/>
        <cfvo type="num" val="5"/>
        <cfvo type="num" val="5"/>
      </iconSet>
    </cfRule>
    <cfRule type="iconSet" priority="3122">
      <iconSet>
        <cfvo type="percent" val="0"/>
        <cfvo type="num" val="0"/>
        <cfvo type="num" val="5"/>
      </iconSet>
    </cfRule>
    <cfRule type="iconSet" priority="3123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4">
      <iconSet>
        <cfvo type="percent" val="0"/>
        <cfvo type="num" val="4"/>
        <cfvo type="num" val="5"/>
      </iconSet>
    </cfRule>
    <cfRule type="iconSet" priority="3115">
      <iconSet>
        <cfvo type="percent" val="0"/>
        <cfvo type="num" val="0"/>
        <cfvo type="num" val="5"/>
      </iconSet>
    </cfRule>
    <cfRule type="iconSet" priority="3116">
      <iconSet>
        <cfvo type="percent" val="0"/>
        <cfvo type="num" val="0"/>
        <cfvo type="num" val="0"/>
      </iconSet>
    </cfRule>
    <cfRule type="iconSet" priority="3117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9">
      <iconSet iconSet="4TrafficLights">
        <cfvo type="percent" val="0"/>
        <cfvo type="num" val="5"/>
        <cfvo type="num" val="6"/>
        <cfvo type="num" val="7"/>
      </iconSet>
    </cfRule>
    <cfRule type="iconSet" priority="31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11">
      <iconSet>
        <cfvo type="percent" val="0"/>
        <cfvo type="num" val="5"/>
        <cfvo type="num" val="5"/>
      </iconSet>
    </cfRule>
    <cfRule type="iconSet" priority="3112">
      <iconSet>
        <cfvo type="percent" val="0"/>
        <cfvo type="num" val="0"/>
        <cfvo type="num" val="5"/>
      </iconSet>
    </cfRule>
    <cfRule type="iconSet" priority="3113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7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3105">
      <iconSet iconSet="4TrafficLights">
        <cfvo type="percent" val="0"/>
        <cfvo type="num" val="5"/>
        <cfvo type="num" val="7"/>
        <cfvo type="num" val="8.5"/>
      </iconSet>
    </cfRule>
    <cfRule type="iconSet" priority="3106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3101">
      <iconSet>
        <cfvo type="percent" val="0"/>
        <cfvo type="num" val="4"/>
        <cfvo type="num" val="5"/>
      </iconSet>
    </cfRule>
    <cfRule type="iconSet" priority="3102">
      <iconSet>
        <cfvo type="percent" val="0"/>
        <cfvo type="num" val="0"/>
        <cfvo type="num" val="5"/>
      </iconSet>
    </cfRule>
    <cfRule type="iconSet" priority="3103">
      <iconSet>
        <cfvo type="percent" val="0"/>
        <cfvo type="num" val="0"/>
        <cfvo type="num" val="0"/>
      </iconSet>
    </cfRule>
    <cfRule type="iconSet" priority="310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6">
      <iconSet iconSet="4TrafficLights">
        <cfvo type="percent" val="0"/>
        <cfvo type="num" val="5"/>
        <cfvo type="num" val="6"/>
        <cfvo type="num" val="7"/>
      </iconSet>
    </cfRule>
    <cfRule type="iconSet" priority="30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98">
      <iconSet>
        <cfvo type="percent" val="0"/>
        <cfvo type="num" val="5"/>
        <cfvo type="num" val="5"/>
      </iconSet>
    </cfRule>
    <cfRule type="iconSet" priority="3099">
      <iconSet>
        <cfvo type="percent" val="0"/>
        <cfvo type="num" val="0"/>
        <cfvo type="num" val="5"/>
      </iconSet>
    </cfRule>
    <cfRule type="iconSet" priority="310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1">
      <iconSet>
        <cfvo type="percent" val="0"/>
        <cfvo type="num" val="4"/>
        <cfvo type="num" val="5"/>
      </iconSet>
    </cfRule>
    <cfRule type="iconSet" priority="3092">
      <iconSet>
        <cfvo type="percent" val="0"/>
        <cfvo type="num" val="0"/>
        <cfvo type="num" val="5"/>
      </iconSet>
    </cfRule>
    <cfRule type="iconSet" priority="3093">
      <iconSet>
        <cfvo type="percent" val="0"/>
        <cfvo type="num" val="0"/>
        <cfvo type="num" val="0"/>
      </iconSet>
    </cfRule>
    <cfRule type="iconSet" priority="309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6">
      <iconSet iconSet="4TrafficLights">
        <cfvo type="percent" val="0"/>
        <cfvo type="num" val="5"/>
        <cfvo type="num" val="6"/>
        <cfvo type="num" val="7"/>
      </iconSet>
    </cfRule>
    <cfRule type="iconSet" priority="30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88">
      <iconSet>
        <cfvo type="percent" val="0"/>
        <cfvo type="num" val="5"/>
        <cfvo type="num" val="5"/>
      </iconSet>
    </cfRule>
    <cfRule type="iconSet" priority="3089">
      <iconSet>
        <cfvo type="percent" val="0"/>
        <cfvo type="num" val="0"/>
        <cfvo type="num" val="5"/>
      </iconSet>
    </cfRule>
    <cfRule type="iconSet" priority="309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1">
      <iconSet>
        <cfvo type="percent" val="0"/>
        <cfvo type="num" val="4"/>
        <cfvo type="num" val="5"/>
      </iconSet>
    </cfRule>
    <cfRule type="iconSet" priority="3082">
      <iconSet>
        <cfvo type="percent" val="0"/>
        <cfvo type="num" val="0"/>
        <cfvo type="num" val="5"/>
      </iconSet>
    </cfRule>
    <cfRule type="iconSet" priority="3083">
      <iconSet>
        <cfvo type="percent" val="0"/>
        <cfvo type="num" val="0"/>
        <cfvo type="num" val="0"/>
      </iconSet>
    </cfRule>
    <cfRule type="iconSet" priority="308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6">
      <iconSet iconSet="4TrafficLights">
        <cfvo type="percent" val="0"/>
        <cfvo type="num" val="5"/>
        <cfvo type="num" val="6"/>
        <cfvo type="num" val="7"/>
      </iconSet>
    </cfRule>
    <cfRule type="iconSet" priority="30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78">
      <iconSet>
        <cfvo type="percent" val="0"/>
        <cfvo type="num" val="5"/>
        <cfvo type="num" val="5"/>
      </iconSet>
    </cfRule>
    <cfRule type="iconSet" priority="3079">
      <iconSet>
        <cfvo type="percent" val="0"/>
        <cfvo type="num" val="0"/>
        <cfvo type="num" val="5"/>
      </iconSet>
    </cfRule>
    <cfRule type="iconSet" priority="308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3070">
      <iconSet>
        <cfvo type="percent" val="0"/>
        <cfvo type="num" val="4"/>
        <cfvo type="num" val="5"/>
      </iconSet>
    </cfRule>
    <cfRule type="iconSet" priority="3071">
      <iconSet>
        <cfvo type="percent" val="0"/>
        <cfvo type="num" val="0"/>
        <cfvo type="num" val="5"/>
      </iconSet>
    </cfRule>
    <cfRule type="iconSet" priority="3072">
      <iconSet>
        <cfvo type="percent" val="0"/>
        <cfvo type="num" val="0"/>
        <cfvo type="num" val="0"/>
      </iconSet>
    </cfRule>
    <cfRule type="iconSet" priority="3073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5">
      <iconSet iconSet="4TrafficLights">
        <cfvo type="percent" val="0"/>
        <cfvo type="num" val="5"/>
        <cfvo type="num" val="6"/>
        <cfvo type="num" val="7"/>
      </iconSet>
    </cfRule>
    <cfRule type="iconSet" priority="30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67">
      <iconSet>
        <cfvo type="percent" val="0"/>
        <cfvo type="num" val="5"/>
        <cfvo type="num" val="5"/>
      </iconSet>
    </cfRule>
    <cfRule type="iconSet" priority="3068">
      <iconSet>
        <cfvo type="percent" val="0"/>
        <cfvo type="num" val="0"/>
        <cfvo type="num" val="5"/>
      </iconSet>
    </cfRule>
    <cfRule type="iconSet" priority="3069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0">
      <iconSet>
        <cfvo type="percent" val="0"/>
        <cfvo type="num" val="4"/>
        <cfvo type="num" val="5"/>
      </iconSet>
    </cfRule>
    <cfRule type="iconSet" priority="3061">
      <iconSet>
        <cfvo type="percent" val="0"/>
        <cfvo type="num" val="0"/>
        <cfvo type="num" val="5"/>
      </iconSet>
    </cfRule>
    <cfRule type="iconSet" priority="3062">
      <iconSet>
        <cfvo type="percent" val="0"/>
        <cfvo type="num" val="0"/>
        <cfvo type="num" val="0"/>
      </iconSet>
    </cfRule>
    <cfRule type="iconSet" priority="3063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5">
      <iconSet iconSet="4TrafficLights">
        <cfvo type="percent" val="0"/>
        <cfvo type="num" val="5"/>
        <cfvo type="num" val="6"/>
        <cfvo type="num" val="7"/>
      </iconSet>
    </cfRule>
    <cfRule type="iconSet" priority="30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57">
      <iconSet>
        <cfvo type="percent" val="0"/>
        <cfvo type="num" val="5"/>
        <cfvo type="num" val="5"/>
      </iconSet>
    </cfRule>
    <cfRule type="iconSet" priority="3058">
      <iconSet>
        <cfvo type="percent" val="0"/>
        <cfvo type="num" val="0"/>
        <cfvo type="num" val="5"/>
      </iconSet>
    </cfRule>
    <cfRule type="iconSet" priority="3059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3051">
      <iconSet iconSet="4TrafficLights">
        <cfvo type="percent" val="0"/>
        <cfvo type="num" val="5"/>
        <cfvo type="num" val="7"/>
        <cfvo type="num" val="8.5"/>
      </iconSet>
    </cfRule>
    <cfRule type="iconSet" priority="3052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3047">
      <iconSet>
        <cfvo type="percent" val="0"/>
        <cfvo type="num" val="4"/>
        <cfvo type="num" val="5"/>
      </iconSet>
    </cfRule>
    <cfRule type="iconSet" priority="3048">
      <iconSet>
        <cfvo type="percent" val="0"/>
        <cfvo type="num" val="0"/>
        <cfvo type="num" val="5"/>
      </iconSet>
    </cfRule>
    <cfRule type="iconSet" priority="3049">
      <iconSet>
        <cfvo type="percent" val="0"/>
        <cfvo type="num" val="0"/>
        <cfvo type="num" val="0"/>
      </iconSet>
    </cfRule>
    <cfRule type="iconSet" priority="305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42">
      <iconSet iconSet="4TrafficLights">
        <cfvo type="percent" val="0"/>
        <cfvo type="num" val="5"/>
        <cfvo type="num" val="6"/>
        <cfvo type="num" val="7"/>
      </iconSet>
    </cfRule>
    <cfRule type="iconSet" priority="30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44">
      <iconSet>
        <cfvo type="percent" val="0"/>
        <cfvo type="num" val="5"/>
        <cfvo type="num" val="5"/>
      </iconSet>
    </cfRule>
    <cfRule type="iconSet" priority="3045">
      <iconSet>
        <cfvo type="percent" val="0"/>
        <cfvo type="num" val="0"/>
        <cfvo type="num" val="5"/>
      </iconSet>
    </cfRule>
    <cfRule type="iconSet" priority="304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4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7">
      <iconSet>
        <cfvo type="percent" val="0"/>
        <cfvo type="num" val="4"/>
        <cfvo type="num" val="5"/>
      </iconSet>
    </cfRule>
    <cfRule type="iconSet" priority="3038">
      <iconSet>
        <cfvo type="percent" val="0"/>
        <cfvo type="num" val="0"/>
        <cfvo type="num" val="5"/>
      </iconSet>
    </cfRule>
    <cfRule type="iconSet" priority="3039">
      <iconSet>
        <cfvo type="percent" val="0"/>
        <cfvo type="num" val="0"/>
        <cfvo type="num" val="0"/>
      </iconSet>
    </cfRule>
    <cfRule type="iconSet" priority="304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2">
      <iconSet iconSet="4TrafficLights">
        <cfvo type="percent" val="0"/>
        <cfvo type="num" val="5"/>
        <cfvo type="num" val="6"/>
        <cfvo type="num" val="7"/>
      </iconSet>
    </cfRule>
    <cfRule type="iconSet" priority="30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34">
      <iconSet>
        <cfvo type="percent" val="0"/>
        <cfvo type="num" val="5"/>
        <cfvo type="num" val="5"/>
      </iconSet>
    </cfRule>
    <cfRule type="iconSet" priority="3035">
      <iconSet>
        <cfvo type="percent" val="0"/>
        <cfvo type="num" val="0"/>
        <cfvo type="num" val="5"/>
      </iconSet>
    </cfRule>
    <cfRule type="iconSet" priority="303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7">
      <iconSet>
        <cfvo type="percent" val="0"/>
        <cfvo type="num" val="4"/>
        <cfvo type="num" val="5"/>
      </iconSet>
    </cfRule>
    <cfRule type="iconSet" priority="3028">
      <iconSet>
        <cfvo type="percent" val="0"/>
        <cfvo type="num" val="0"/>
        <cfvo type="num" val="5"/>
      </iconSet>
    </cfRule>
    <cfRule type="iconSet" priority="3029">
      <iconSet>
        <cfvo type="percent" val="0"/>
        <cfvo type="num" val="0"/>
        <cfvo type="num" val="0"/>
      </iconSet>
    </cfRule>
    <cfRule type="iconSet" priority="303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2">
      <iconSet iconSet="4TrafficLights">
        <cfvo type="percent" val="0"/>
        <cfvo type="num" val="5"/>
        <cfvo type="num" val="6"/>
        <cfvo type="num" val="7"/>
      </iconSet>
    </cfRule>
    <cfRule type="iconSet" priority="30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24">
      <iconSet>
        <cfvo type="percent" val="0"/>
        <cfvo type="num" val="5"/>
        <cfvo type="num" val="5"/>
      </iconSet>
    </cfRule>
    <cfRule type="iconSet" priority="3025">
      <iconSet>
        <cfvo type="percent" val="0"/>
        <cfvo type="num" val="0"/>
        <cfvo type="num" val="5"/>
      </iconSet>
    </cfRule>
    <cfRule type="iconSet" priority="302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3016">
      <iconSet>
        <cfvo type="percent" val="0"/>
        <cfvo type="num" val="4"/>
        <cfvo type="num" val="5"/>
      </iconSet>
    </cfRule>
    <cfRule type="iconSet" priority="3017">
      <iconSet>
        <cfvo type="percent" val="0"/>
        <cfvo type="num" val="0"/>
        <cfvo type="num" val="5"/>
      </iconSet>
    </cfRule>
    <cfRule type="iconSet" priority="3018">
      <iconSet>
        <cfvo type="percent" val="0"/>
        <cfvo type="num" val="0"/>
        <cfvo type="num" val="0"/>
      </iconSet>
    </cfRule>
    <cfRule type="iconSet" priority="3019">
      <iconSet>
        <cfvo type="percent" val="0"/>
        <cfvo type="percent" val="33"/>
        <cfvo type="percent" val="67"/>
      </iconSet>
    </cfRule>
  </conditionalFormatting>
  <conditionalFormatting sqref="AQ11:AQ36">
    <cfRule type="iconSet" priority="3011">
      <iconSet iconSet="4TrafficLights">
        <cfvo type="percent" val="0"/>
        <cfvo type="num" val="5"/>
        <cfvo type="num" val="6"/>
        <cfvo type="num" val="7"/>
      </iconSet>
    </cfRule>
    <cfRule type="iconSet" priority="30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13">
      <iconSet>
        <cfvo type="percent" val="0"/>
        <cfvo type="num" val="5"/>
        <cfvo type="num" val="5"/>
      </iconSet>
    </cfRule>
    <cfRule type="iconSet" priority="3014">
      <iconSet>
        <cfvo type="percent" val="0"/>
        <cfvo type="num" val="0"/>
        <cfvo type="num" val="5"/>
      </iconSet>
    </cfRule>
    <cfRule type="iconSet" priority="3015">
      <iconSet>
        <cfvo type="percent" val="0"/>
        <cfvo type="percent" val="33"/>
        <cfvo type="percent" val="67"/>
      </iconSet>
    </cfRule>
  </conditionalFormatting>
  <conditionalFormatting sqref="AQ11:AQ36">
    <cfRule type="iconSet" priority="301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6">
      <iconSet>
        <cfvo type="percent" val="0"/>
        <cfvo type="num" val="4"/>
        <cfvo type="num" val="5"/>
      </iconSet>
    </cfRule>
    <cfRule type="iconSet" priority="3007">
      <iconSet>
        <cfvo type="percent" val="0"/>
        <cfvo type="num" val="0"/>
        <cfvo type="num" val="5"/>
      </iconSet>
    </cfRule>
    <cfRule type="iconSet" priority="3008">
      <iconSet>
        <cfvo type="percent" val="0"/>
        <cfvo type="num" val="0"/>
        <cfvo type="num" val="0"/>
      </iconSet>
    </cfRule>
    <cfRule type="iconSet" priority="3009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1">
      <iconSet iconSet="4TrafficLights">
        <cfvo type="percent" val="0"/>
        <cfvo type="num" val="5"/>
        <cfvo type="num" val="6"/>
        <cfvo type="num" val="7"/>
      </iconSet>
    </cfRule>
    <cfRule type="iconSet" priority="30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03">
      <iconSet>
        <cfvo type="percent" val="0"/>
        <cfvo type="num" val="5"/>
        <cfvo type="num" val="5"/>
      </iconSet>
    </cfRule>
    <cfRule type="iconSet" priority="3004">
      <iconSet>
        <cfvo type="percent" val="0"/>
        <cfvo type="num" val="0"/>
        <cfvo type="num" val="5"/>
      </iconSet>
    </cfRule>
    <cfRule type="iconSet" priority="3005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0">
      <iconSet>
        <cfvo type="percent" val="0"/>
        <cfvo type="percent" val="33"/>
        <cfvo type="percent" val="67"/>
      </iconSet>
    </cfRule>
  </conditionalFormatting>
  <conditionalFormatting sqref="AQ11:AQ36">
    <cfRule type="iconSet" priority="299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997">
      <iconSet iconSet="4TrafficLights">
        <cfvo type="percent" val="0"/>
        <cfvo type="num" val="5"/>
        <cfvo type="num" val="7"/>
        <cfvo type="num" val="8.5"/>
      </iconSet>
    </cfRule>
    <cfRule type="iconSet" priority="2998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993">
      <iconSet>
        <cfvo type="percent" val="0"/>
        <cfvo type="num" val="4"/>
        <cfvo type="num" val="5"/>
      </iconSet>
    </cfRule>
    <cfRule type="iconSet" priority="2994">
      <iconSet>
        <cfvo type="percent" val="0"/>
        <cfvo type="num" val="0"/>
        <cfvo type="num" val="5"/>
      </iconSet>
    </cfRule>
    <cfRule type="iconSet" priority="2995">
      <iconSet>
        <cfvo type="percent" val="0"/>
        <cfvo type="num" val="0"/>
        <cfvo type="num" val="0"/>
      </iconSet>
    </cfRule>
    <cfRule type="iconSet" priority="299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8">
      <iconSet iconSet="4TrafficLights">
        <cfvo type="percent" val="0"/>
        <cfvo type="num" val="5"/>
        <cfvo type="num" val="6"/>
        <cfvo type="num" val="7"/>
      </iconSet>
    </cfRule>
    <cfRule type="iconSet" priority="29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90">
      <iconSet>
        <cfvo type="percent" val="0"/>
        <cfvo type="num" val="5"/>
        <cfvo type="num" val="5"/>
      </iconSet>
    </cfRule>
    <cfRule type="iconSet" priority="2991">
      <iconSet>
        <cfvo type="percent" val="0"/>
        <cfvo type="num" val="0"/>
        <cfvo type="num" val="5"/>
      </iconSet>
    </cfRule>
    <cfRule type="iconSet" priority="299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3">
      <iconSet>
        <cfvo type="percent" val="0"/>
        <cfvo type="num" val="4"/>
        <cfvo type="num" val="5"/>
      </iconSet>
    </cfRule>
    <cfRule type="iconSet" priority="2984">
      <iconSet>
        <cfvo type="percent" val="0"/>
        <cfvo type="num" val="0"/>
        <cfvo type="num" val="5"/>
      </iconSet>
    </cfRule>
    <cfRule type="iconSet" priority="2985">
      <iconSet>
        <cfvo type="percent" val="0"/>
        <cfvo type="num" val="0"/>
        <cfvo type="num" val="0"/>
      </iconSet>
    </cfRule>
    <cfRule type="iconSet" priority="298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8">
      <iconSet iconSet="4TrafficLights">
        <cfvo type="percent" val="0"/>
        <cfvo type="num" val="5"/>
        <cfvo type="num" val="6"/>
        <cfvo type="num" val="7"/>
      </iconSet>
    </cfRule>
    <cfRule type="iconSet" priority="29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80">
      <iconSet>
        <cfvo type="percent" val="0"/>
        <cfvo type="num" val="5"/>
        <cfvo type="num" val="5"/>
      </iconSet>
    </cfRule>
    <cfRule type="iconSet" priority="2981">
      <iconSet>
        <cfvo type="percent" val="0"/>
        <cfvo type="num" val="0"/>
        <cfvo type="num" val="5"/>
      </iconSet>
    </cfRule>
    <cfRule type="iconSet" priority="298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3">
      <iconSet>
        <cfvo type="percent" val="0"/>
        <cfvo type="num" val="4"/>
        <cfvo type="num" val="5"/>
      </iconSet>
    </cfRule>
    <cfRule type="iconSet" priority="2974">
      <iconSet>
        <cfvo type="percent" val="0"/>
        <cfvo type="num" val="0"/>
        <cfvo type="num" val="5"/>
      </iconSet>
    </cfRule>
    <cfRule type="iconSet" priority="2975">
      <iconSet>
        <cfvo type="percent" val="0"/>
        <cfvo type="num" val="0"/>
        <cfvo type="num" val="0"/>
      </iconSet>
    </cfRule>
    <cfRule type="iconSet" priority="297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8">
      <iconSet iconSet="4TrafficLights">
        <cfvo type="percent" val="0"/>
        <cfvo type="num" val="5"/>
        <cfvo type="num" val="6"/>
        <cfvo type="num" val="7"/>
      </iconSet>
    </cfRule>
    <cfRule type="iconSet" priority="29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70">
      <iconSet>
        <cfvo type="percent" val="0"/>
        <cfvo type="num" val="5"/>
        <cfvo type="num" val="5"/>
      </iconSet>
    </cfRule>
    <cfRule type="iconSet" priority="2971">
      <iconSet>
        <cfvo type="percent" val="0"/>
        <cfvo type="num" val="0"/>
        <cfvo type="num" val="5"/>
      </iconSet>
    </cfRule>
    <cfRule type="iconSet" priority="297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962">
      <iconSet>
        <cfvo type="percent" val="0"/>
        <cfvo type="num" val="4"/>
        <cfvo type="num" val="5"/>
      </iconSet>
    </cfRule>
    <cfRule type="iconSet" priority="2963">
      <iconSet>
        <cfvo type="percent" val="0"/>
        <cfvo type="num" val="0"/>
        <cfvo type="num" val="5"/>
      </iconSet>
    </cfRule>
    <cfRule type="iconSet" priority="2964">
      <iconSet>
        <cfvo type="percent" val="0"/>
        <cfvo type="num" val="0"/>
        <cfvo type="num" val="0"/>
      </iconSet>
    </cfRule>
    <cfRule type="iconSet" priority="2965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7">
      <iconSet iconSet="4TrafficLights">
        <cfvo type="percent" val="0"/>
        <cfvo type="num" val="5"/>
        <cfvo type="num" val="6"/>
        <cfvo type="num" val="7"/>
      </iconSet>
    </cfRule>
    <cfRule type="iconSet" priority="29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59">
      <iconSet>
        <cfvo type="percent" val="0"/>
        <cfvo type="num" val="5"/>
        <cfvo type="num" val="5"/>
      </iconSet>
    </cfRule>
    <cfRule type="iconSet" priority="2960">
      <iconSet>
        <cfvo type="percent" val="0"/>
        <cfvo type="num" val="0"/>
        <cfvo type="num" val="5"/>
      </iconSet>
    </cfRule>
    <cfRule type="iconSet" priority="2961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2">
      <iconSet>
        <cfvo type="percent" val="0"/>
        <cfvo type="num" val="4"/>
        <cfvo type="num" val="5"/>
      </iconSet>
    </cfRule>
    <cfRule type="iconSet" priority="2953">
      <iconSet>
        <cfvo type="percent" val="0"/>
        <cfvo type="num" val="0"/>
        <cfvo type="num" val="5"/>
      </iconSet>
    </cfRule>
    <cfRule type="iconSet" priority="2954">
      <iconSet>
        <cfvo type="percent" val="0"/>
        <cfvo type="num" val="0"/>
        <cfvo type="num" val="0"/>
      </iconSet>
    </cfRule>
    <cfRule type="iconSet" priority="2955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7">
      <iconSet iconSet="4TrafficLights">
        <cfvo type="percent" val="0"/>
        <cfvo type="num" val="5"/>
        <cfvo type="num" val="6"/>
        <cfvo type="num" val="7"/>
      </iconSet>
    </cfRule>
    <cfRule type="iconSet" priority="29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49">
      <iconSet>
        <cfvo type="percent" val="0"/>
        <cfvo type="num" val="5"/>
        <cfvo type="num" val="5"/>
      </iconSet>
    </cfRule>
    <cfRule type="iconSet" priority="2950">
      <iconSet>
        <cfvo type="percent" val="0"/>
        <cfvo type="num" val="0"/>
        <cfvo type="num" val="5"/>
      </iconSet>
    </cfRule>
    <cfRule type="iconSet" priority="2951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943">
      <iconSet iconSet="4TrafficLights">
        <cfvo type="percent" val="0"/>
        <cfvo type="num" val="5"/>
        <cfvo type="num" val="7"/>
        <cfvo type="num" val="8.5"/>
      </iconSet>
    </cfRule>
    <cfRule type="iconSet" priority="2944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939">
      <iconSet>
        <cfvo type="percent" val="0"/>
        <cfvo type="num" val="4"/>
        <cfvo type="num" val="5"/>
      </iconSet>
    </cfRule>
    <cfRule type="iconSet" priority="2940">
      <iconSet>
        <cfvo type="percent" val="0"/>
        <cfvo type="num" val="0"/>
        <cfvo type="num" val="5"/>
      </iconSet>
    </cfRule>
    <cfRule type="iconSet" priority="2941">
      <iconSet>
        <cfvo type="percent" val="0"/>
        <cfvo type="num" val="0"/>
        <cfvo type="num" val="0"/>
      </iconSet>
    </cfRule>
    <cfRule type="iconSet" priority="294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34">
      <iconSet iconSet="4TrafficLights">
        <cfvo type="percent" val="0"/>
        <cfvo type="num" val="5"/>
        <cfvo type="num" val="6"/>
        <cfvo type="num" val="7"/>
      </iconSet>
    </cfRule>
    <cfRule type="iconSet" priority="29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36">
      <iconSet>
        <cfvo type="percent" val="0"/>
        <cfvo type="num" val="5"/>
        <cfvo type="num" val="5"/>
      </iconSet>
    </cfRule>
    <cfRule type="iconSet" priority="2937">
      <iconSet>
        <cfvo type="percent" val="0"/>
        <cfvo type="num" val="0"/>
        <cfvo type="num" val="5"/>
      </iconSet>
    </cfRule>
    <cfRule type="iconSet" priority="293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3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9">
      <iconSet>
        <cfvo type="percent" val="0"/>
        <cfvo type="num" val="4"/>
        <cfvo type="num" val="5"/>
      </iconSet>
    </cfRule>
    <cfRule type="iconSet" priority="2930">
      <iconSet>
        <cfvo type="percent" val="0"/>
        <cfvo type="num" val="0"/>
        <cfvo type="num" val="5"/>
      </iconSet>
    </cfRule>
    <cfRule type="iconSet" priority="2931">
      <iconSet>
        <cfvo type="percent" val="0"/>
        <cfvo type="num" val="0"/>
        <cfvo type="num" val="0"/>
      </iconSet>
    </cfRule>
    <cfRule type="iconSet" priority="293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4">
      <iconSet iconSet="4TrafficLights">
        <cfvo type="percent" val="0"/>
        <cfvo type="num" val="5"/>
        <cfvo type="num" val="6"/>
        <cfvo type="num" val="7"/>
      </iconSet>
    </cfRule>
    <cfRule type="iconSet" priority="29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26">
      <iconSet>
        <cfvo type="percent" val="0"/>
        <cfvo type="num" val="5"/>
        <cfvo type="num" val="5"/>
      </iconSet>
    </cfRule>
    <cfRule type="iconSet" priority="2927">
      <iconSet>
        <cfvo type="percent" val="0"/>
        <cfvo type="num" val="0"/>
        <cfvo type="num" val="5"/>
      </iconSet>
    </cfRule>
    <cfRule type="iconSet" priority="292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9">
      <iconSet>
        <cfvo type="percent" val="0"/>
        <cfvo type="num" val="4"/>
        <cfvo type="num" val="5"/>
      </iconSet>
    </cfRule>
    <cfRule type="iconSet" priority="2920">
      <iconSet>
        <cfvo type="percent" val="0"/>
        <cfvo type="num" val="0"/>
        <cfvo type="num" val="5"/>
      </iconSet>
    </cfRule>
    <cfRule type="iconSet" priority="2921">
      <iconSet>
        <cfvo type="percent" val="0"/>
        <cfvo type="num" val="0"/>
        <cfvo type="num" val="0"/>
      </iconSet>
    </cfRule>
    <cfRule type="iconSet" priority="292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4">
      <iconSet iconSet="4TrafficLights">
        <cfvo type="percent" val="0"/>
        <cfvo type="num" val="5"/>
        <cfvo type="num" val="6"/>
        <cfvo type="num" val="7"/>
      </iconSet>
    </cfRule>
    <cfRule type="iconSet" priority="29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16">
      <iconSet>
        <cfvo type="percent" val="0"/>
        <cfvo type="num" val="5"/>
        <cfvo type="num" val="5"/>
      </iconSet>
    </cfRule>
    <cfRule type="iconSet" priority="2917">
      <iconSet>
        <cfvo type="percent" val="0"/>
        <cfvo type="num" val="0"/>
        <cfvo type="num" val="5"/>
      </iconSet>
    </cfRule>
    <cfRule type="iconSet" priority="291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2908">
      <iconSet>
        <cfvo type="percent" val="0"/>
        <cfvo type="num" val="4"/>
        <cfvo type="num" val="5"/>
      </iconSet>
    </cfRule>
    <cfRule type="iconSet" priority="2909">
      <iconSet>
        <cfvo type="percent" val="0"/>
        <cfvo type="num" val="0"/>
        <cfvo type="num" val="5"/>
      </iconSet>
    </cfRule>
    <cfRule type="iconSet" priority="2910">
      <iconSet>
        <cfvo type="percent" val="0"/>
        <cfvo type="num" val="0"/>
        <cfvo type="num" val="0"/>
      </iconSet>
    </cfRule>
    <cfRule type="iconSet" priority="2911">
      <iconSet>
        <cfvo type="percent" val="0"/>
        <cfvo type="percent" val="33"/>
        <cfvo type="percent" val="67"/>
      </iconSet>
    </cfRule>
  </conditionalFormatting>
  <conditionalFormatting sqref="BB11:BB36">
    <cfRule type="iconSet" priority="2903">
      <iconSet iconSet="4TrafficLights">
        <cfvo type="percent" val="0"/>
        <cfvo type="num" val="5"/>
        <cfvo type="num" val="6"/>
        <cfvo type="num" val="7"/>
      </iconSet>
    </cfRule>
    <cfRule type="iconSet" priority="29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05">
      <iconSet>
        <cfvo type="percent" val="0"/>
        <cfvo type="num" val="5"/>
        <cfvo type="num" val="5"/>
      </iconSet>
    </cfRule>
    <cfRule type="iconSet" priority="2906">
      <iconSet>
        <cfvo type="percent" val="0"/>
        <cfvo type="num" val="0"/>
        <cfvo type="num" val="5"/>
      </iconSet>
    </cfRule>
    <cfRule type="iconSet" priority="2907">
      <iconSet>
        <cfvo type="percent" val="0"/>
        <cfvo type="percent" val="33"/>
        <cfvo type="percent" val="67"/>
      </iconSet>
    </cfRule>
  </conditionalFormatting>
  <conditionalFormatting sqref="BB11:BB36">
    <cfRule type="iconSet" priority="2902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8">
      <iconSet>
        <cfvo type="percent" val="0"/>
        <cfvo type="num" val="4"/>
        <cfvo type="num" val="5"/>
      </iconSet>
    </cfRule>
    <cfRule type="iconSet" priority="2899">
      <iconSet>
        <cfvo type="percent" val="0"/>
        <cfvo type="num" val="0"/>
        <cfvo type="num" val="5"/>
      </iconSet>
    </cfRule>
    <cfRule type="iconSet" priority="2900">
      <iconSet>
        <cfvo type="percent" val="0"/>
        <cfvo type="num" val="0"/>
        <cfvo type="num" val="0"/>
      </iconSet>
    </cfRule>
    <cfRule type="iconSet" priority="2901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3">
      <iconSet iconSet="4TrafficLights">
        <cfvo type="percent" val="0"/>
        <cfvo type="num" val="5"/>
        <cfvo type="num" val="6"/>
        <cfvo type="num" val="7"/>
      </iconSet>
    </cfRule>
    <cfRule type="iconSet" priority="28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95">
      <iconSet>
        <cfvo type="percent" val="0"/>
        <cfvo type="num" val="5"/>
        <cfvo type="num" val="5"/>
      </iconSet>
    </cfRule>
    <cfRule type="iconSet" priority="2896">
      <iconSet>
        <cfvo type="percent" val="0"/>
        <cfvo type="num" val="0"/>
        <cfvo type="num" val="5"/>
      </iconSet>
    </cfRule>
    <cfRule type="iconSet" priority="2897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2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2889">
      <iconSet iconSet="4TrafficLights">
        <cfvo type="percent" val="0"/>
        <cfvo type="num" val="5"/>
        <cfvo type="num" val="7"/>
        <cfvo type="num" val="8.5"/>
      </iconSet>
    </cfRule>
    <cfRule type="iconSet" priority="2890">
      <iconSet iconSet="3Arrows">
        <cfvo type="percent" val="0"/>
        <cfvo type="percent" val="33"/>
        <cfvo type="percent" val="67"/>
      </iconSet>
    </cfRule>
  </conditionalFormatting>
  <conditionalFormatting sqref="L6:L36">
    <cfRule type="iconSet" priority="2885">
      <iconSet>
        <cfvo type="percent" val="0"/>
        <cfvo type="num" val="4"/>
        <cfvo type="num" val="5"/>
      </iconSet>
    </cfRule>
    <cfRule type="iconSet" priority="2886">
      <iconSet>
        <cfvo type="percent" val="0"/>
        <cfvo type="num" val="0"/>
        <cfvo type="num" val="5"/>
      </iconSet>
    </cfRule>
    <cfRule type="iconSet" priority="2887">
      <iconSet>
        <cfvo type="percent" val="0"/>
        <cfvo type="num" val="0"/>
        <cfvo type="num" val="0"/>
      </iconSet>
    </cfRule>
    <cfRule type="iconSet" priority="2888">
      <iconSet>
        <cfvo type="percent" val="0"/>
        <cfvo type="percent" val="33"/>
        <cfvo type="percent" val="67"/>
      </iconSet>
    </cfRule>
  </conditionalFormatting>
  <conditionalFormatting sqref="L7">
    <cfRule type="iconSet" priority="2884">
      <iconSet>
        <cfvo type="percent" val="0"/>
        <cfvo type="num" val="0"/>
        <cfvo type="num" val="0"/>
      </iconSet>
    </cfRule>
  </conditionalFormatting>
  <conditionalFormatting sqref="L6:L36">
    <cfRule type="iconSet" priority="2879">
      <iconSet iconSet="4TrafficLights">
        <cfvo type="percent" val="0"/>
        <cfvo type="num" val="5"/>
        <cfvo type="num" val="6"/>
        <cfvo type="num" val="7"/>
      </iconSet>
    </cfRule>
    <cfRule type="iconSet" priority="28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81">
      <iconSet>
        <cfvo type="percent" val="0"/>
        <cfvo type="num" val="5"/>
        <cfvo type="num" val="5"/>
      </iconSet>
    </cfRule>
    <cfRule type="iconSet" priority="2882">
      <iconSet>
        <cfvo type="percent" val="0"/>
        <cfvo type="num" val="0"/>
        <cfvo type="num" val="5"/>
      </iconSet>
    </cfRule>
    <cfRule type="iconSet" priority="2883">
      <iconSet>
        <cfvo type="percent" val="0"/>
        <cfvo type="percent" val="33"/>
        <cfvo type="percent" val="67"/>
      </iconSet>
    </cfRule>
  </conditionalFormatting>
  <conditionalFormatting sqref="L6:L36">
    <cfRule type="iconSet" priority="2878">
      <iconSet>
        <cfvo type="percent" val="0"/>
        <cfvo type="percent" val="33"/>
        <cfvo type="percent" val="67"/>
      </iconSet>
    </cfRule>
  </conditionalFormatting>
  <conditionalFormatting sqref="L6:L36">
    <cfRule type="iconSet" priority="28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L11:L36">
    <cfRule type="iconSet" priority="2875">
      <iconSet iconSet="4TrafficLights">
        <cfvo type="percent" val="0"/>
        <cfvo type="num" val="5"/>
        <cfvo type="num" val="7"/>
        <cfvo type="num" val="8.5"/>
      </iconSet>
    </cfRule>
    <cfRule type="iconSet" priority="2876">
      <iconSet iconSet="3Arrows">
        <cfvo type="percent" val="0"/>
        <cfvo type="percent" val="33"/>
        <cfvo type="percent" val="67"/>
      </iconSet>
    </cfRule>
  </conditionalFormatting>
  <conditionalFormatting sqref="Q6:Q36">
    <cfRule type="iconSet" priority="2871">
      <iconSet>
        <cfvo type="percent" val="0"/>
        <cfvo type="num" val="4"/>
        <cfvo type="num" val="5"/>
      </iconSet>
    </cfRule>
    <cfRule type="iconSet" priority="2872">
      <iconSet>
        <cfvo type="percent" val="0"/>
        <cfvo type="num" val="0"/>
        <cfvo type="num" val="5"/>
      </iconSet>
    </cfRule>
    <cfRule type="iconSet" priority="2873">
      <iconSet>
        <cfvo type="percent" val="0"/>
        <cfvo type="num" val="0"/>
        <cfvo type="num" val="0"/>
      </iconSet>
    </cfRule>
    <cfRule type="iconSet" priority="2874">
      <iconSet>
        <cfvo type="percent" val="0"/>
        <cfvo type="percent" val="33"/>
        <cfvo type="percent" val="67"/>
      </iconSet>
    </cfRule>
  </conditionalFormatting>
  <conditionalFormatting sqref="Q7">
    <cfRule type="iconSet" priority="2870">
      <iconSet>
        <cfvo type="percent" val="0"/>
        <cfvo type="num" val="0"/>
        <cfvo type="num" val="0"/>
      </iconSet>
    </cfRule>
  </conditionalFormatting>
  <conditionalFormatting sqref="Q6:Q36">
    <cfRule type="iconSet" priority="2865">
      <iconSet iconSet="4TrafficLights">
        <cfvo type="percent" val="0"/>
        <cfvo type="num" val="5"/>
        <cfvo type="num" val="6"/>
        <cfvo type="num" val="7"/>
      </iconSet>
    </cfRule>
    <cfRule type="iconSet" priority="28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67">
      <iconSet>
        <cfvo type="percent" val="0"/>
        <cfvo type="num" val="5"/>
        <cfvo type="num" val="5"/>
      </iconSet>
    </cfRule>
    <cfRule type="iconSet" priority="2868">
      <iconSet>
        <cfvo type="percent" val="0"/>
        <cfvo type="num" val="0"/>
        <cfvo type="num" val="5"/>
      </iconSet>
    </cfRule>
    <cfRule type="iconSet" priority="2869">
      <iconSet>
        <cfvo type="percent" val="0"/>
        <cfvo type="percent" val="33"/>
        <cfvo type="percent" val="67"/>
      </iconSet>
    </cfRule>
  </conditionalFormatting>
  <conditionalFormatting sqref="Q6:Q36">
    <cfRule type="iconSet" priority="2864">
      <iconSet>
        <cfvo type="percent" val="0"/>
        <cfvo type="percent" val="33"/>
        <cfvo type="percent" val="67"/>
      </iconSet>
    </cfRule>
  </conditionalFormatting>
  <conditionalFormatting sqref="Q6:Q36">
    <cfRule type="iconSet" priority="28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Q11:Q36">
    <cfRule type="iconSet" priority="2861">
      <iconSet iconSet="4TrafficLights">
        <cfvo type="percent" val="0"/>
        <cfvo type="num" val="5"/>
        <cfvo type="num" val="7"/>
        <cfvo type="num" val="8.5"/>
      </iconSet>
    </cfRule>
    <cfRule type="iconSet" priority="2862">
      <iconSet iconSet="3Arrows">
        <cfvo type="percent" val="0"/>
        <cfvo type="percent" val="33"/>
        <cfvo type="percent" val="67"/>
      </iconSet>
    </cfRule>
  </conditionalFormatting>
  <conditionalFormatting sqref="V6:V36">
    <cfRule type="iconSet" priority="2857">
      <iconSet>
        <cfvo type="percent" val="0"/>
        <cfvo type="num" val="4"/>
        <cfvo type="num" val="5"/>
      </iconSet>
    </cfRule>
    <cfRule type="iconSet" priority="2858">
      <iconSet>
        <cfvo type="percent" val="0"/>
        <cfvo type="num" val="0"/>
        <cfvo type="num" val="5"/>
      </iconSet>
    </cfRule>
    <cfRule type="iconSet" priority="2859">
      <iconSet>
        <cfvo type="percent" val="0"/>
        <cfvo type="num" val="0"/>
        <cfvo type="num" val="0"/>
      </iconSet>
    </cfRule>
    <cfRule type="iconSet" priority="2860">
      <iconSet>
        <cfvo type="percent" val="0"/>
        <cfvo type="percent" val="33"/>
        <cfvo type="percent" val="67"/>
      </iconSet>
    </cfRule>
  </conditionalFormatting>
  <conditionalFormatting sqref="V7">
    <cfRule type="iconSet" priority="2856">
      <iconSet>
        <cfvo type="percent" val="0"/>
        <cfvo type="num" val="0"/>
        <cfvo type="num" val="0"/>
      </iconSet>
    </cfRule>
  </conditionalFormatting>
  <conditionalFormatting sqref="V6:V36">
    <cfRule type="iconSet" priority="2851">
      <iconSet iconSet="4TrafficLights">
        <cfvo type="percent" val="0"/>
        <cfvo type="num" val="5"/>
        <cfvo type="num" val="6"/>
        <cfvo type="num" val="7"/>
      </iconSet>
    </cfRule>
    <cfRule type="iconSet" priority="285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53">
      <iconSet>
        <cfvo type="percent" val="0"/>
        <cfvo type="num" val="5"/>
        <cfvo type="num" val="5"/>
      </iconSet>
    </cfRule>
    <cfRule type="iconSet" priority="2854">
      <iconSet>
        <cfvo type="percent" val="0"/>
        <cfvo type="num" val="0"/>
        <cfvo type="num" val="5"/>
      </iconSet>
    </cfRule>
    <cfRule type="iconSet" priority="2855">
      <iconSet>
        <cfvo type="percent" val="0"/>
        <cfvo type="percent" val="33"/>
        <cfvo type="percent" val="67"/>
      </iconSet>
    </cfRule>
  </conditionalFormatting>
  <conditionalFormatting sqref="V6:V36">
    <cfRule type="iconSet" priority="2850">
      <iconSet>
        <cfvo type="percent" val="0"/>
        <cfvo type="percent" val="33"/>
        <cfvo type="percent" val="67"/>
      </iconSet>
    </cfRule>
  </conditionalFormatting>
  <conditionalFormatting sqref="V6:V36">
    <cfRule type="iconSet" priority="2849">
      <iconSet iconSet="4TrafficLights">
        <cfvo type="percent" val="0"/>
        <cfvo type="num" val="5"/>
        <cfvo type="num" val="6"/>
        <cfvo type="num" val="7"/>
      </iconSet>
    </cfRule>
  </conditionalFormatting>
  <conditionalFormatting sqref="V11:V36">
    <cfRule type="iconSet" priority="2847">
      <iconSet iconSet="4TrafficLights">
        <cfvo type="percent" val="0"/>
        <cfvo type="num" val="5"/>
        <cfvo type="num" val="7"/>
        <cfvo type="num" val="8.5"/>
      </iconSet>
    </cfRule>
    <cfRule type="iconSet" priority="2848">
      <iconSet iconSet="3Arrows">
        <cfvo type="percent" val="0"/>
        <cfvo type="percent" val="33"/>
        <cfvo type="percent" val="67"/>
      </iconSet>
    </cfRule>
  </conditionalFormatting>
  <conditionalFormatting sqref="AB11:AB36">
    <cfRule type="iconSet" priority="2843">
      <iconSet>
        <cfvo type="percent" val="0"/>
        <cfvo type="num" val="4"/>
        <cfvo type="num" val="5"/>
      </iconSet>
    </cfRule>
    <cfRule type="iconSet" priority="2844">
      <iconSet>
        <cfvo type="percent" val="0"/>
        <cfvo type="num" val="0"/>
        <cfvo type="num" val="5"/>
      </iconSet>
    </cfRule>
    <cfRule type="iconSet" priority="2845">
      <iconSet>
        <cfvo type="percent" val="0"/>
        <cfvo type="num" val="0"/>
        <cfvo type="num" val="0"/>
      </iconSet>
    </cfRule>
    <cfRule type="iconSet" priority="284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8">
      <iconSet iconSet="4TrafficLights">
        <cfvo type="percent" val="0"/>
        <cfvo type="num" val="5"/>
        <cfvo type="num" val="6"/>
        <cfvo type="num" val="7"/>
      </iconSet>
    </cfRule>
    <cfRule type="iconSet" priority="283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40">
      <iconSet>
        <cfvo type="percent" val="0"/>
        <cfvo type="num" val="5"/>
        <cfvo type="num" val="5"/>
      </iconSet>
    </cfRule>
    <cfRule type="iconSet" priority="2841">
      <iconSet>
        <cfvo type="percent" val="0"/>
        <cfvo type="num" val="0"/>
        <cfvo type="num" val="5"/>
      </iconSet>
    </cfRule>
    <cfRule type="iconSet" priority="2842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7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B11:AB36">
    <cfRule type="iconSet" priority="2832">
      <iconSet>
        <cfvo type="percent" val="0"/>
        <cfvo type="num" val="4"/>
        <cfvo type="num" val="5"/>
      </iconSet>
    </cfRule>
    <cfRule type="iconSet" priority="2833">
      <iconSet>
        <cfvo type="percent" val="0"/>
        <cfvo type="num" val="0"/>
        <cfvo type="num" val="5"/>
      </iconSet>
    </cfRule>
    <cfRule type="iconSet" priority="2834">
      <iconSet>
        <cfvo type="percent" val="0"/>
        <cfvo type="num" val="0"/>
        <cfvo type="num" val="0"/>
      </iconSet>
    </cfRule>
    <cfRule type="iconSet" priority="2835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7">
      <iconSet iconSet="4TrafficLights">
        <cfvo type="percent" val="0"/>
        <cfvo type="num" val="5"/>
        <cfvo type="num" val="6"/>
        <cfvo type="num" val="7"/>
      </iconSet>
    </cfRule>
    <cfRule type="iconSet" priority="28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29">
      <iconSet>
        <cfvo type="percent" val="0"/>
        <cfvo type="num" val="5"/>
        <cfvo type="num" val="5"/>
      </iconSet>
    </cfRule>
    <cfRule type="iconSet" priority="2830">
      <iconSet>
        <cfvo type="percent" val="0"/>
        <cfvo type="num" val="0"/>
        <cfvo type="num" val="5"/>
      </iconSet>
    </cfRule>
    <cfRule type="iconSet" priority="2831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2">
      <iconSet>
        <cfvo type="percent" val="0"/>
        <cfvo type="num" val="4"/>
        <cfvo type="num" val="5"/>
      </iconSet>
    </cfRule>
    <cfRule type="iconSet" priority="2823">
      <iconSet>
        <cfvo type="percent" val="0"/>
        <cfvo type="num" val="0"/>
        <cfvo type="num" val="5"/>
      </iconSet>
    </cfRule>
    <cfRule type="iconSet" priority="2824">
      <iconSet>
        <cfvo type="percent" val="0"/>
        <cfvo type="num" val="0"/>
        <cfvo type="num" val="0"/>
      </iconSet>
    </cfRule>
    <cfRule type="iconSet" priority="2825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7">
      <iconSet iconSet="4TrafficLights">
        <cfvo type="percent" val="0"/>
        <cfvo type="num" val="5"/>
        <cfvo type="num" val="6"/>
        <cfvo type="num" val="7"/>
      </iconSet>
    </cfRule>
    <cfRule type="iconSet" priority="281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19">
      <iconSet>
        <cfvo type="percent" val="0"/>
        <cfvo type="num" val="5"/>
        <cfvo type="num" val="5"/>
      </iconSet>
    </cfRule>
    <cfRule type="iconSet" priority="2820">
      <iconSet>
        <cfvo type="percent" val="0"/>
        <cfvo type="num" val="0"/>
        <cfvo type="num" val="5"/>
      </iconSet>
    </cfRule>
    <cfRule type="iconSet" priority="2821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4:AB36">
    <cfRule type="iconSet" priority="2813">
      <iconSet iconSet="4TrafficLights">
        <cfvo type="percent" val="0"/>
        <cfvo type="num" val="5"/>
        <cfvo type="num" val="7"/>
        <cfvo type="num" val="8.5"/>
      </iconSet>
    </cfRule>
    <cfRule type="iconSet" priority="2814">
      <iconSet iconSet="3Arrows">
        <cfvo type="percent" val="0"/>
        <cfvo type="percent" val="33"/>
        <cfvo type="percent" val="67"/>
      </iconSet>
    </cfRule>
  </conditionalFormatting>
  <conditionalFormatting sqref="AB6:AB36">
    <cfRule type="iconSet" priority="2809">
      <iconSet>
        <cfvo type="percent" val="0"/>
        <cfvo type="num" val="4"/>
        <cfvo type="num" val="5"/>
      </iconSet>
    </cfRule>
    <cfRule type="iconSet" priority="2810">
      <iconSet>
        <cfvo type="percent" val="0"/>
        <cfvo type="num" val="0"/>
        <cfvo type="num" val="5"/>
      </iconSet>
    </cfRule>
    <cfRule type="iconSet" priority="2811">
      <iconSet>
        <cfvo type="percent" val="0"/>
        <cfvo type="num" val="0"/>
        <cfvo type="num" val="0"/>
      </iconSet>
    </cfRule>
    <cfRule type="iconSet" priority="2812">
      <iconSet>
        <cfvo type="percent" val="0"/>
        <cfvo type="percent" val="33"/>
        <cfvo type="percent" val="67"/>
      </iconSet>
    </cfRule>
  </conditionalFormatting>
  <conditionalFormatting sqref="AB7">
    <cfRule type="iconSet" priority="2808">
      <iconSet>
        <cfvo type="percent" val="0"/>
        <cfvo type="num" val="0"/>
        <cfvo type="num" val="0"/>
      </iconSet>
    </cfRule>
  </conditionalFormatting>
  <conditionalFormatting sqref="AB6:AB36">
    <cfRule type="iconSet" priority="2803">
      <iconSet iconSet="4TrafficLights">
        <cfvo type="percent" val="0"/>
        <cfvo type="num" val="5"/>
        <cfvo type="num" val="6"/>
        <cfvo type="num" val="7"/>
      </iconSet>
    </cfRule>
    <cfRule type="iconSet" priority="28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05">
      <iconSet>
        <cfvo type="percent" val="0"/>
        <cfvo type="num" val="5"/>
        <cfvo type="num" val="5"/>
      </iconSet>
    </cfRule>
    <cfRule type="iconSet" priority="2806">
      <iconSet>
        <cfvo type="percent" val="0"/>
        <cfvo type="num" val="0"/>
        <cfvo type="num" val="5"/>
      </iconSet>
    </cfRule>
    <cfRule type="iconSet" priority="2807">
      <iconSet>
        <cfvo type="percent" val="0"/>
        <cfvo type="percent" val="33"/>
        <cfvo type="percent" val="67"/>
      </iconSet>
    </cfRule>
  </conditionalFormatting>
  <conditionalFormatting sqref="AB6:AB36">
    <cfRule type="iconSet" priority="2802">
      <iconSet>
        <cfvo type="percent" val="0"/>
        <cfvo type="percent" val="33"/>
        <cfvo type="percent" val="67"/>
      </iconSet>
    </cfRule>
  </conditionalFormatting>
  <conditionalFormatting sqref="AB6:AB36">
    <cfRule type="iconSet" priority="28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1:AB36">
    <cfRule type="iconSet" priority="2799">
      <iconSet iconSet="4TrafficLights">
        <cfvo type="percent" val="0"/>
        <cfvo type="num" val="5"/>
        <cfvo type="num" val="7"/>
        <cfvo type="num" val="8.5"/>
      </iconSet>
    </cfRule>
    <cfRule type="iconSet" priority="2800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795">
      <iconSet>
        <cfvo type="percent" val="0"/>
        <cfvo type="num" val="4"/>
        <cfvo type="num" val="5"/>
      </iconSet>
    </cfRule>
    <cfRule type="iconSet" priority="2796">
      <iconSet>
        <cfvo type="percent" val="0"/>
        <cfvo type="num" val="0"/>
        <cfvo type="num" val="5"/>
      </iconSet>
    </cfRule>
    <cfRule type="iconSet" priority="2797">
      <iconSet>
        <cfvo type="percent" val="0"/>
        <cfvo type="num" val="0"/>
        <cfvo type="num" val="0"/>
      </iconSet>
    </cfRule>
    <cfRule type="iconSet" priority="2798">
      <iconSet>
        <cfvo type="percent" val="0"/>
        <cfvo type="percent" val="33"/>
        <cfvo type="percent" val="67"/>
      </iconSet>
    </cfRule>
  </conditionalFormatting>
  <conditionalFormatting sqref="AG6:AG36">
    <cfRule type="iconSet" priority="2790">
      <iconSet iconSet="4TrafficLights">
        <cfvo type="percent" val="0"/>
        <cfvo type="num" val="5"/>
        <cfvo type="num" val="6"/>
        <cfvo type="num" val="7"/>
      </iconSet>
    </cfRule>
    <cfRule type="iconSet" priority="27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92">
      <iconSet>
        <cfvo type="percent" val="0"/>
        <cfvo type="num" val="5"/>
        <cfvo type="num" val="5"/>
      </iconSet>
    </cfRule>
    <cfRule type="iconSet" priority="2793">
      <iconSet>
        <cfvo type="percent" val="0"/>
        <cfvo type="num" val="0"/>
        <cfvo type="num" val="5"/>
      </iconSet>
    </cfRule>
    <cfRule type="iconSet" priority="2794">
      <iconSet>
        <cfvo type="percent" val="0"/>
        <cfvo type="percent" val="33"/>
        <cfvo type="percent" val="67"/>
      </iconSet>
    </cfRule>
  </conditionalFormatting>
  <conditionalFormatting sqref="AG6:AG36">
    <cfRule type="iconSet" priority="2789">
      <iconSet>
        <cfvo type="percent" val="0"/>
        <cfvo type="percent" val="33"/>
        <cfvo type="percent" val="67"/>
      </iconSet>
    </cfRule>
  </conditionalFormatting>
  <conditionalFormatting sqref="AG6:AG36">
    <cfRule type="iconSet" priority="2785">
      <iconSet>
        <cfvo type="percent" val="0"/>
        <cfvo type="num" val="4"/>
        <cfvo type="num" val="5"/>
      </iconSet>
    </cfRule>
    <cfRule type="iconSet" priority="2786">
      <iconSet>
        <cfvo type="percent" val="0"/>
        <cfvo type="num" val="0"/>
        <cfvo type="num" val="5"/>
      </iconSet>
    </cfRule>
    <cfRule type="iconSet" priority="2787">
      <iconSet>
        <cfvo type="percent" val="0"/>
        <cfvo type="num" val="0"/>
        <cfvo type="num" val="0"/>
      </iconSet>
    </cfRule>
    <cfRule type="iconSet" priority="2788">
      <iconSet>
        <cfvo type="percent" val="0"/>
        <cfvo type="percent" val="33"/>
        <cfvo type="percent" val="67"/>
      </iconSet>
    </cfRule>
  </conditionalFormatting>
  <conditionalFormatting sqref="AG7">
    <cfRule type="iconSet" priority="2784">
      <iconSet>
        <cfvo type="percent" val="0"/>
        <cfvo type="num" val="0"/>
        <cfvo type="num" val="0"/>
      </iconSet>
    </cfRule>
  </conditionalFormatting>
  <conditionalFormatting sqref="AG6:AG36">
    <cfRule type="iconSet" priority="2779">
      <iconSet iconSet="4TrafficLights">
        <cfvo type="percent" val="0"/>
        <cfvo type="num" val="5"/>
        <cfvo type="num" val="6"/>
        <cfvo type="num" val="7"/>
      </iconSet>
    </cfRule>
    <cfRule type="iconSet" priority="27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81">
      <iconSet>
        <cfvo type="percent" val="0"/>
        <cfvo type="num" val="5"/>
        <cfvo type="num" val="5"/>
      </iconSet>
    </cfRule>
    <cfRule type="iconSet" priority="2782">
      <iconSet>
        <cfvo type="percent" val="0"/>
        <cfvo type="num" val="0"/>
        <cfvo type="num" val="5"/>
      </iconSet>
    </cfRule>
    <cfRule type="iconSet" priority="2783">
      <iconSet>
        <cfvo type="percent" val="0"/>
        <cfvo type="percent" val="33"/>
        <cfvo type="percent" val="67"/>
      </iconSet>
    </cfRule>
  </conditionalFormatting>
  <conditionalFormatting sqref="AG6:AG36">
    <cfRule type="iconSet" priority="277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74">
      <iconSet>
        <cfvo type="percent" val="0"/>
        <cfvo type="num" val="4"/>
        <cfvo type="num" val="5"/>
      </iconSet>
    </cfRule>
    <cfRule type="iconSet" priority="2775">
      <iconSet>
        <cfvo type="percent" val="0"/>
        <cfvo type="num" val="0"/>
        <cfvo type="num" val="5"/>
      </iconSet>
    </cfRule>
    <cfRule type="iconSet" priority="2776">
      <iconSet>
        <cfvo type="percent" val="0"/>
        <cfvo type="num" val="0"/>
        <cfvo type="num" val="0"/>
      </iconSet>
    </cfRule>
    <cfRule type="iconSet" priority="277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9">
      <iconSet iconSet="4TrafficLights">
        <cfvo type="percent" val="0"/>
        <cfvo type="num" val="5"/>
        <cfvo type="num" val="6"/>
        <cfvo type="num" val="7"/>
      </iconSet>
    </cfRule>
    <cfRule type="iconSet" priority="27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71">
      <iconSet>
        <cfvo type="percent" val="0"/>
        <cfvo type="num" val="5"/>
        <cfvo type="num" val="5"/>
      </iconSet>
    </cfRule>
    <cfRule type="iconSet" priority="2772">
      <iconSet>
        <cfvo type="percent" val="0"/>
        <cfvo type="num" val="0"/>
        <cfvo type="num" val="5"/>
      </iconSet>
    </cfRule>
    <cfRule type="iconSet" priority="277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763">
      <iconSet>
        <cfvo type="percent" val="0"/>
        <cfvo type="num" val="4"/>
        <cfvo type="num" val="5"/>
      </iconSet>
    </cfRule>
    <cfRule type="iconSet" priority="2764">
      <iconSet>
        <cfvo type="percent" val="0"/>
        <cfvo type="num" val="0"/>
        <cfvo type="num" val="5"/>
      </iconSet>
    </cfRule>
    <cfRule type="iconSet" priority="2765">
      <iconSet>
        <cfvo type="percent" val="0"/>
        <cfvo type="num" val="0"/>
        <cfvo type="num" val="0"/>
      </iconSet>
    </cfRule>
    <cfRule type="iconSet" priority="2766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8">
      <iconSet iconSet="4TrafficLights">
        <cfvo type="percent" val="0"/>
        <cfvo type="num" val="5"/>
        <cfvo type="num" val="6"/>
        <cfvo type="num" val="7"/>
      </iconSet>
    </cfRule>
    <cfRule type="iconSet" priority="27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60">
      <iconSet>
        <cfvo type="percent" val="0"/>
        <cfvo type="num" val="5"/>
        <cfvo type="num" val="5"/>
      </iconSet>
    </cfRule>
    <cfRule type="iconSet" priority="2761">
      <iconSet>
        <cfvo type="percent" val="0"/>
        <cfvo type="num" val="0"/>
        <cfvo type="num" val="5"/>
      </iconSet>
    </cfRule>
    <cfRule type="iconSet" priority="276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3">
      <iconSet>
        <cfvo type="percent" val="0"/>
        <cfvo type="num" val="4"/>
        <cfvo type="num" val="5"/>
      </iconSet>
    </cfRule>
    <cfRule type="iconSet" priority="2754">
      <iconSet>
        <cfvo type="percent" val="0"/>
        <cfvo type="num" val="0"/>
        <cfvo type="num" val="5"/>
      </iconSet>
    </cfRule>
    <cfRule type="iconSet" priority="2755">
      <iconSet>
        <cfvo type="percent" val="0"/>
        <cfvo type="num" val="0"/>
        <cfvo type="num" val="0"/>
      </iconSet>
    </cfRule>
    <cfRule type="iconSet" priority="2756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8">
      <iconSet iconSet="4TrafficLights">
        <cfvo type="percent" val="0"/>
        <cfvo type="num" val="5"/>
        <cfvo type="num" val="6"/>
        <cfvo type="num" val="7"/>
      </iconSet>
    </cfRule>
    <cfRule type="iconSet" priority="27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50">
      <iconSet>
        <cfvo type="percent" val="0"/>
        <cfvo type="num" val="5"/>
        <cfvo type="num" val="5"/>
      </iconSet>
    </cfRule>
    <cfRule type="iconSet" priority="2751">
      <iconSet>
        <cfvo type="percent" val="0"/>
        <cfvo type="num" val="0"/>
        <cfvo type="num" val="5"/>
      </iconSet>
    </cfRule>
    <cfRule type="iconSet" priority="275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744">
      <iconSet iconSet="4TrafficLights">
        <cfvo type="percent" val="0"/>
        <cfvo type="num" val="5"/>
        <cfvo type="num" val="7"/>
        <cfvo type="num" val="8.5"/>
      </iconSet>
    </cfRule>
    <cfRule type="iconSet" priority="2745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2740">
      <iconSet>
        <cfvo type="percent" val="0"/>
        <cfvo type="num" val="4"/>
        <cfvo type="num" val="5"/>
      </iconSet>
    </cfRule>
    <cfRule type="iconSet" priority="2741">
      <iconSet>
        <cfvo type="percent" val="0"/>
        <cfvo type="num" val="0"/>
        <cfvo type="num" val="5"/>
      </iconSet>
    </cfRule>
    <cfRule type="iconSet" priority="2742">
      <iconSet>
        <cfvo type="percent" val="0"/>
        <cfvo type="num" val="0"/>
        <cfvo type="num" val="0"/>
      </iconSet>
    </cfRule>
    <cfRule type="iconSet" priority="274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5">
      <iconSet iconSet="4TrafficLights">
        <cfvo type="percent" val="0"/>
        <cfvo type="num" val="5"/>
        <cfvo type="num" val="6"/>
        <cfvo type="num" val="7"/>
      </iconSet>
    </cfRule>
    <cfRule type="iconSet" priority="27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37">
      <iconSet>
        <cfvo type="percent" val="0"/>
        <cfvo type="num" val="5"/>
        <cfvo type="num" val="5"/>
      </iconSet>
    </cfRule>
    <cfRule type="iconSet" priority="2738">
      <iconSet>
        <cfvo type="percent" val="0"/>
        <cfvo type="num" val="0"/>
        <cfvo type="num" val="5"/>
      </iconSet>
    </cfRule>
    <cfRule type="iconSet" priority="2739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4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729">
      <iconSet>
        <cfvo type="percent" val="0"/>
        <cfvo type="num" val="4"/>
        <cfvo type="num" val="5"/>
      </iconSet>
    </cfRule>
    <cfRule type="iconSet" priority="2730">
      <iconSet>
        <cfvo type="percent" val="0"/>
        <cfvo type="num" val="0"/>
        <cfvo type="num" val="5"/>
      </iconSet>
    </cfRule>
    <cfRule type="iconSet" priority="2731">
      <iconSet>
        <cfvo type="percent" val="0"/>
        <cfvo type="num" val="0"/>
        <cfvo type="num" val="0"/>
      </iconSet>
    </cfRule>
    <cfRule type="iconSet" priority="273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24">
      <iconSet iconSet="4TrafficLights">
        <cfvo type="percent" val="0"/>
        <cfvo type="num" val="5"/>
        <cfvo type="num" val="6"/>
        <cfvo type="num" val="7"/>
      </iconSet>
    </cfRule>
    <cfRule type="iconSet" priority="27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26">
      <iconSet>
        <cfvo type="percent" val="0"/>
        <cfvo type="num" val="5"/>
        <cfvo type="num" val="5"/>
      </iconSet>
    </cfRule>
    <cfRule type="iconSet" priority="2727">
      <iconSet>
        <cfvo type="percent" val="0"/>
        <cfvo type="num" val="0"/>
        <cfvo type="num" val="5"/>
      </iconSet>
    </cfRule>
    <cfRule type="iconSet" priority="272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2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9">
      <iconSet>
        <cfvo type="percent" val="0"/>
        <cfvo type="num" val="4"/>
        <cfvo type="num" val="5"/>
      </iconSet>
    </cfRule>
    <cfRule type="iconSet" priority="2720">
      <iconSet>
        <cfvo type="percent" val="0"/>
        <cfvo type="num" val="0"/>
        <cfvo type="num" val="5"/>
      </iconSet>
    </cfRule>
    <cfRule type="iconSet" priority="2721">
      <iconSet>
        <cfvo type="percent" val="0"/>
        <cfvo type="num" val="0"/>
        <cfvo type="num" val="0"/>
      </iconSet>
    </cfRule>
    <cfRule type="iconSet" priority="272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4">
      <iconSet iconSet="4TrafficLights">
        <cfvo type="percent" val="0"/>
        <cfvo type="num" val="5"/>
        <cfvo type="num" val="6"/>
        <cfvo type="num" val="7"/>
      </iconSet>
    </cfRule>
    <cfRule type="iconSet" priority="27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16">
      <iconSet>
        <cfvo type="percent" val="0"/>
        <cfvo type="num" val="5"/>
        <cfvo type="num" val="5"/>
      </iconSet>
    </cfRule>
    <cfRule type="iconSet" priority="2717">
      <iconSet>
        <cfvo type="percent" val="0"/>
        <cfvo type="num" val="0"/>
        <cfvo type="num" val="5"/>
      </iconSet>
    </cfRule>
    <cfRule type="iconSet" priority="271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2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710">
      <iconSet iconSet="4TrafficLights">
        <cfvo type="percent" val="0"/>
        <cfvo type="num" val="5"/>
        <cfvo type="num" val="7"/>
        <cfvo type="num" val="8.5"/>
      </iconSet>
    </cfRule>
    <cfRule type="iconSet" priority="2711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706">
      <iconSet>
        <cfvo type="percent" val="0"/>
        <cfvo type="num" val="4"/>
        <cfvo type="num" val="5"/>
      </iconSet>
    </cfRule>
    <cfRule type="iconSet" priority="2707">
      <iconSet>
        <cfvo type="percent" val="0"/>
        <cfvo type="num" val="0"/>
        <cfvo type="num" val="5"/>
      </iconSet>
    </cfRule>
    <cfRule type="iconSet" priority="2708">
      <iconSet>
        <cfvo type="percent" val="0"/>
        <cfvo type="num" val="0"/>
        <cfvo type="num" val="0"/>
      </iconSet>
    </cfRule>
    <cfRule type="iconSet" priority="2709">
      <iconSet>
        <cfvo type="percent" val="0"/>
        <cfvo type="percent" val="33"/>
        <cfvo type="percent" val="67"/>
      </iconSet>
    </cfRule>
  </conditionalFormatting>
  <conditionalFormatting sqref="AG7">
    <cfRule type="iconSet" priority="2705">
      <iconSet>
        <cfvo type="percent" val="0"/>
        <cfvo type="num" val="0"/>
        <cfvo type="num" val="0"/>
      </iconSet>
    </cfRule>
  </conditionalFormatting>
  <conditionalFormatting sqref="AG6:AG36">
    <cfRule type="iconSet" priority="2700">
      <iconSet iconSet="4TrafficLights">
        <cfvo type="percent" val="0"/>
        <cfvo type="num" val="5"/>
        <cfvo type="num" val="6"/>
        <cfvo type="num" val="7"/>
      </iconSet>
    </cfRule>
    <cfRule type="iconSet" priority="27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02">
      <iconSet>
        <cfvo type="percent" val="0"/>
        <cfvo type="num" val="5"/>
        <cfvo type="num" val="5"/>
      </iconSet>
    </cfRule>
    <cfRule type="iconSet" priority="2703">
      <iconSet>
        <cfvo type="percent" val="0"/>
        <cfvo type="num" val="0"/>
        <cfvo type="num" val="5"/>
      </iconSet>
    </cfRule>
    <cfRule type="iconSet" priority="2704">
      <iconSet>
        <cfvo type="percent" val="0"/>
        <cfvo type="percent" val="33"/>
        <cfvo type="percent" val="67"/>
      </iconSet>
    </cfRule>
  </conditionalFormatting>
  <conditionalFormatting sqref="AG6:AG36">
    <cfRule type="iconSet" priority="2699">
      <iconSet>
        <cfvo type="percent" val="0"/>
        <cfvo type="percent" val="33"/>
        <cfvo type="percent" val="67"/>
      </iconSet>
    </cfRule>
  </conditionalFormatting>
  <conditionalFormatting sqref="AG6:AG36">
    <cfRule type="iconSet" priority="2698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1:AG36">
    <cfRule type="iconSet" priority="2696">
      <iconSet iconSet="4TrafficLights">
        <cfvo type="percent" val="0"/>
        <cfvo type="num" val="5"/>
        <cfvo type="num" val="7"/>
        <cfvo type="num" val="8.5"/>
      </iconSet>
    </cfRule>
    <cfRule type="iconSet" priority="2697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2692">
      <iconSet>
        <cfvo type="percent" val="0"/>
        <cfvo type="num" val="4"/>
        <cfvo type="num" val="5"/>
      </iconSet>
    </cfRule>
    <cfRule type="iconSet" priority="2693">
      <iconSet>
        <cfvo type="percent" val="0"/>
        <cfvo type="num" val="0"/>
        <cfvo type="num" val="5"/>
      </iconSet>
    </cfRule>
    <cfRule type="iconSet" priority="2694">
      <iconSet>
        <cfvo type="percent" val="0"/>
        <cfvo type="num" val="0"/>
        <cfvo type="num" val="0"/>
      </iconSet>
    </cfRule>
    <cfRule type="iconSet" priority="269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7">
      <iconSet iconSet="4TrafficLights">
        <cfvo type="percent" val="0"/>
        <cfvo type="num" val="5"/>
        <cfvo type="num" val="6"/>
        <cfvo type="num" val="7"/>
      </iconSet>
    </cfRule>
    <cfRule type="iconSet" priority="26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89">
      <iconSet>
        <cfvo type="percent" val="0"/>
        <cfvo type="num" val="5"/>
        <cfvo type="num" val="5"/>
      </iconSet>
    </cfRule>
    <cfRule type="iconSet" priority="2690">
      <iconSet>
        <cfvo type="percent" val="0"/>
        <cfvo type="num" val="0"/>
        <cfvo type="num" val="5"/>
      </iconSet>
    </cfRule>
    <cfRule type="iconSet" priority="269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2">
      <iconSet>
        <cfvo type="percent" val="0"/>
        <cfvo type="num" val="4"/>
        <cfvo type="num" val="5"/>
      </iconSet>
    </cfRule>
    <cfRule type="iconSet" priority="2683">
      <iconSet>
        <cfvo type="percent" val="0"/>
        <cfvo type="num" val="0"/>
        <cfvo type="num" val="5"/>
      </iconSet>
    </cfRule>
    <cfRule type="iconSet" priority="2684">
      <iconSet>
        <cfvo type="percent" val="0"/>
        <cfvo type="num" val="0"/>
        <cfvo type="num" val="0"/>
      </iconSet>
    </cfRule>
    <cfRule type="iconSet" priority="268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7">
      <iconSet iconSet="4TrafficLights">
        <cfvo type="percent" val="0"/>
        <cfvo type="num" val="5"/>
        <cfvo type="num" val="6"/>
        <cfvo type="num" val="7"/>
      </iconSet>
    </cfRule>
    <cfRule type="iconSet" priority="26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79">
      <iconSet>
        <cfvo type="percent" val="0"/>
        <cfvo type="num" val="5"/>
        <cfvo type="num" val="5"/>
      </iconSet>
    </cfRule>
    <cfRule type="iconSet" priority="2680">
      <iconSet>
        <cfvo type="percent" val="0"/>
        <cfvo type="num" val="0"/>
        <cfvo type="num" val="5"/>
      </iconSet>
    </cfRule>
    <cfRule type="iconSet" priority="268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2">
      <iconSet>
        <cfvo type="percent" val="0"/>
        <cfvo type="num" val="4"/>
        <cfvo type="num" val="5"/>
      </iconSet>
    </cfRule>
    <cfRule type="iconSet" priority="2673">
      <iconSet>
        <cfvo type="percent" val="0"/>
        <cfvo type="num" val="0"/>
        <cfvo type="num" val="5"/>
      </iconSet>
    </cfRule>
    <cfRule type="iconSet" priority="2674">
      <iconSet>
        <cfvo type="percent" val="0"/>
        <cfvo type="num" val="0"/>
        <cfvo type="num" val="0"/>
      </iconSet>
    </cfRule>
    <cfRule type="iconSet" priority="267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7">
      <iconSet iconSet="4TrafficLights">
        <cfvo type="percent" val="0"/>
        <cfvo type="num" val="5"/>
        <cfvo type="num" val="6"/>
        <cfvo type="num" val="7"/>
      </iconSet>
    </cfRule>
    <cfRule type="iconSet" priority="26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69">
      <iconSet>
        <cfvo type="percent" val="0"/>
        <cfvo type="num" val="5"/>
        <cfvo type="num" val="5"/>
      </iconSet>
    </cfRule>
    <cfRule type="iconSet" priority="2670">
      <iconSet>
        <cfvo type="percent" val="0"/>
        <cfvo type="num" val="0"/>
        <cfvo type="num" val="5"/>
      </iconSet>
    </cfRule>
    <cfRule type="iconSet" priority="267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661">
      <iconSet>
        <cfvo type="percent" val="0"/>
        <cfvo type="num" val="4"/>
        <cfvo type="num" val="5"/>
      </iconSet>
    </cfRule>
    <cfRule type="iconSet" priority="2662">
      <iconSet>
        <cfvo type="percent" val="0"/>
        <cfvo type="num" val="0"/>
        <cfvo type="num" val="5"/>
      </iconSet>
    </cfRule>
    <cfRule type="iconSet" priority="2663">
      <iconSet>
        <cfvo type="percent" val="0"/>
        <cfvo type="num" val="0"/>
        <cfvo type="num" val="0"/>
      </iconSet>
    </cfRule>
    <cfRule type="iconSet" priority="2664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6">
      <iconSet iconSet="4TrafficLights">
        <cfvo type="percent" val="0"/>
        <cfvo type="num" val="5"/>
        <cfvo type="num" val="6"/>
        <cfvo type="num" val="7"/>
      </iconSet>
    </cfRule>
    <cfRule type="iconSet" priority="26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58">
      <iconSet>
        <cfvo type="percent" val="0"/>
        <cfvo type="num" val="5"/>
        <cfvo type="num" val="5"/>
      </iconSet>
    </cfRule>
    <cfRule type="iconSet" priority="2659">
      <iconSet>
        <cfvo type="percent" val="0"/>
        <cfvo type="num" val="0"/>
        <cfvo type="num" val="5"/>
      </iconSet>
    </cfRule>
    <cfRule type="iconSet" priority="266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1">
      <iconSet>
        <cfvo type="percent" val="0"/>
        <cfvo type="num" val="4"/>
        <cfvo type="num" val="5"/>
      </iconSet>
    </cfRule>
    <cfRule type="iconSet" priority="2652">
      <iconSet>
        <cfvo type="percent" val="0"/>
        <cfvo type="num" val="0"/>
        <cfvo type="num" val="5"/>
      </iconSet>
    </cfRule>
    <cfRule type="iconSet" priority="2653">
      <iconSet>
        <cfvo type="percent" val="0"/>
        <cfvo type="num" val="0"/>
        <cfvo type="num" val="0"/>
      </iconSet>
    </cfRule>
    <cfRule type="iconSet" priority="2654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6">
      <iconSet iconSet="4TrafficLights">
        <cfvo type="percent" val="0"/>
        <cfvo type="num" val="5"/>
        <cfvo type="num" val="6"/>
        <cfvo type="num" val="7"/>
      </iconSet>
    </cfRule>
    <cfRule type="iconSet" priority="26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48">
      <iconSet>
        <cfvo type="percent" val="0"/>
        <cfvo type="num" val="5"/>
        <cfvo type="num" val="5"/>
      </iconSet>
    </cfRule>
    <cfRule type="iconSet" priority="2649">
      <iconSet>
        <cfvo type="percent" val="0"/>
        <cfvo type="num" val="0"/>
        <cfvo type="num" val="5"/>
      </iconSet>
    </cfRule>
    <cfRule type="iconSet" priority="265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642">
      <iconSet iconSet="4TrafficLights">
        <cfvo type="percent" val="0"/>
        <cfvo type="num" val="5"/>
        <cfvo type="num" val="7"/>
        <cfvo type="num" val="8.5"/>
      </iconSet>
    </cfRule>
    <cfRule type="iconSet" priority="2643">
      <iconSet iconSet="3Arrows">
        <cfvo type="percent" val="0"/>
        <cfvo type="percent" val="33"/>
        <cfvo type="percent" val="67"/>
      </iconSet>
    </cfRule>
  </conditionalFormatting>
  <conditionalFormatting sqref="AL8:AL36">
    <cfRule type="iconSet" priority="2638">
      <iconSet>
        <cfvo type="percent" val="0"/>
        <cfvo type="num" val="4"/>
        <cfvo type="num" val="5"/>
      </iconSet>
    </cfRule>
    <cfRule type="iconSet" priority="2639">
      <iconSet>
        <cfvo type="percent" val="0"/>
        <cfvo type="num" val="0"/>
        <cfvo type="num" val="5"/>
      </iconSet>
    </cfRule>
    <cfRule type="iconSet" priority="2640">
      <iconSet>
        <cfvo type="percent" val="0"/>
        <cfvo type="num" val="0"/>
        <cfvo type="num" val="0"/>
      </iconSet>
    </cfRule>
    <cfRule type="iconSet" priority="2641">
      <iconSet>
        <cfvo type="percent" val="0"/>
        <cfvo type="percent" val="33"/>
        <cfvo type="percent" val="67"/>
      </iconSet>
    </cfRule>
  </conditionalFormatting>
  <conditionalFormatting sqref="AL8:AL36">
    <cfRule type="iconSet" priority="2633">
      <iconSet iconSet="4TrafficLights">
        <cfvo type="percent" val="0"/>
        <cfvo type="num" val="5"/>
        <cfvo type="num" val="6"/>
        <cfvo type="num" val="7"/>
      </iconSet>
    </cfRule>
    <cfRule type="iconSet" priority="26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35">
      <iconSet>
        <cfvo type="percent" val="0"/>
        <cfvo type="num" val="5"/>
        <cfvo type="num" val="5"/>
      </iconSet>
    </cfRule>
    <cfRule type="iconSet" priority="2636">
      <iconSet>
        <cfvo type="percent" val="0"/>
        <cfvo type="num" val="0"/>
        <cfvo type="num" val="5"/>
      </iconSet>
    </cfRule>
    <cfRule type="iconSet" priority="2637">
      <iconSet>
        <cfvo type="percent" val="0"/>
        <cfvo type="percent" val="33"/>
        <cfvo type="percent" val="67"/>
      </iconSet>
    </cfRule>
  </conditionalFormatting>
  <conditionalFormatting sqref="AL8:AL36">
    <cfRule type="iconSet" priority="2632">
      <iconSet>
        <cfvo type="percent" val="0"/>
        <cfvo type="percent" val="33"/>
        <cfvo type="percent" val="67"/>
      </iconSet>
    </cfRule>
  </conditionalFormatting>
  <conditionalFormatting sqref="AL8:AL36">
    <cfRule type="iconSet" priority="2628">
      <iconSet>
        <cfvo type="percent" val="0"/>
        <cfvo type="num" val="4"/>
        <cfvo type="num" val="5"/>
      </iconSet>
    </cfRule>
    <cfRule type="iconSet" priority="2629">
      <iconSet>
        <cfvo type="percent" val="0"/>
        <cfvo type="num" val="0"/>
        <cfvo type="num" val="5"/>
      </iconSet>
    </cfRule>
    <cfRule type="iconSet" priority="2630">
      <iconSet>
        <cfvo type="percent" val="0"/>
        <cfvo type="num" val="0"/>
        <cfvo type="num" val="0"/>
      </iconSet>
    </cfRule>
    <cfRule type="iconSet" priority="2631">
      <iconSet>
        <cfvo type="percent" val="0"/>
        <cfvo type="percent" val="33"/>
        <cfvo type="percent" val="67"/>
      </iconSet>
    </cfRule>
  </conditionalFormatting>
  <conditionalFormatting sqref="AL8:AL36">
    <cfRule type="iconSet" priority="2623">
      <iconSet iconSet="4TrafficLights">
        <cfvo type="percent" val="0"/>
        <cfvo type="num" val="5"/>
        <cfvo type="num" val="6"/>
        <cfvo type="num" val="7"/>
      </iconSet>
    </cfRule>
    <cfRule type="iconSet" priority="26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25">
      <iconSet>
        <cfvo type="percent" val="0"/>
        <cfvo type="num" val="5"/>
        <cfvo type="num" val="5"/>
      </iconSet>
    </cfRule>
    <cfRule type="iconSet" priority="2626">
      <iconSet>
        <cfvo type="percent" val="0"/>
        <cfvo type="num" val="0"/>
        <cfvo type="num" val="5"/>
      </iconSet>
    </cfRule>
    <cfRule type="iconSet" priority="2627">
      <iconSet>
        <cfvo type="percent" val="0"/>
        <cfvo type="percent" val="33"/>
        <cfvo type="percent" val="67"/>
      </iconSet>
    </cfRule>
  </conditionalFormatting>
  <conditionalFormatting sqref="AL8:AL36">
    <cfRule type="iconSet" priority="2622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8">
      <iconSet>
        <cfvo type="percent" val="0"/>
        <cfvo type="num" val="4"/>
        <cfvo type="num" val="5"/>
      </iconSet>
    </cfRule>
    <cfRule type="iconSet" priority="2619">
      <iconSet>
        <cfvo type="percent" val="0"/>
        <cfvo type="num" val="0"/>
        <cfvo type="num" val="5"/>
      </iconSet>
    </cfRule>
    <cfRule type="iconSet" priority="2620">
      <iconSet>
        <cfvo type="percent" val="0"/>
        <cfvo type="num" val="0"/>
        <cfvo type="num" val="0"/>
      </iconSet>
    </cfRule>
    <cfRule type="iconSet" priority="262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3">
      <iconSet iconSet="4TrafficLights">
        <cfvo type="percent" val="0"/>
        <cfvo type="num" val="5"/>
        <cfvo type="num" val="6"/>
        <cfvo type="num" val="7"/>
      </iconSet>
    </cfRule>
    <cfRule type="iconSet" priority="26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15">
      <iconSet>
        <cfvo type="percent" val="0"/>
        <cfvo type="num" val="5"/>
        <cfvo type="num" val="5"/>
      </iconSet>
    </cfRule>
    <cfRule type="iconSet" priority="2616">
      <iconSet>
        <cfvo type="percent" val="0"/>
        <cfvo type="num" val="0"/>
        <cfvo type="num" val="5"/>
      </iconSet>
    </cfRule>
    <cfRule type="iconSet" priority="2617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2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607">
      <iconSet>
        <cfvo type="percent" val="0"/>
        <cfvo type="num" val="4"/>
        <cfvo type="num" val="5"/>
      </iconSet>
    </cfRule>
    <cfRule type="iconSet" priority="2608">
      <iconSet>
        <cfvo type="percent" val="0"/>
        <cfvo type="num" val="0"/>
        <cfvo type="num" val="5"/>
      </iconSet>
    </cfRule>
    <cfRule type="iconSet" priority="2609">
      <iconSet>
        <cfvo type="percent" val="0"/>
        <cfvo type="num" val="0"/>
        <cfvo type="num" val="0"/>
      </iconSet>
    </cfRule>
    <cfRule type="iconSet" priority="261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02">
      <iconSet iconSet="4TrafficLights">
        <cfvo type="percent" val="0"/>
        <cfvo type="num" val="5"/>
        <cfvo type="num" val="6"/>
        <cfvo type="num" val="7"/>
      </iconSet>
    </cfRule>
    <cfRule type="iconSet" priority="260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04">
      <iconSet>
        <cfvo type="percent" val="0"/>
        <cfvo type="num" val="5"/>
        <cfvo type="num" val="5"/>
      </iconSet>
    </cfRule>
    <cfRule type="iconSet" priority="2605">
      <iconSet>
        <cfvo type="percent" val="0"/>
        <cfvo type="num" val="0"/>
        <cfvo type="num" val="5"/>
      </iconSet>
    </cfRule>
    <cfRule type="iconSet" priority="260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01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7">
      <iconSet>
        <cfvo type="percent" val="0"/>
        <cfvo type="num" val="4"/>
        <cfvo type="num" val="5"/>
      </iconSet>
    </cfRule>
    <cfRule type="iconSet" priority="2598">
      <iconSet>
        <cfvo type="percent" val="0"/>
        <cfvo type="num" val="0"/>
        <cfvo type="num" val="5"/>
      </iconSet>
    </cfRule>
    <cfRule type="iconSet" priority="2599">
      <iconSet>
        <cfvo type="percent" val="0"/>
        <cfvo type="num" val="0"/>
        <cfvo type="num" val="0"/>
      </iconSet>
    </cfRule>
    <cfRule type="iconSet" priority="2600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2">
      <iconSet iconSet="4TrafficLights">
        <cfvo type="percent" val="0"/>
        <cfvo type="num" val="5"/>
        <cfvo type="num" val="6"/>
        <cfvo type="num" val="7"/>
      </iconSet>
    </cfRule>
    <cfRule type="iconSet" priority="25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94">
      <iconSet>
        <cfvo type="percent" val="0"/>
        <cfvo type="num" val="5"/>
        <cfvo type="num" val="5"/>
      </iconSet>
    </cfRule>
    <cfRule type="iconSet" priority="2595">
      <iconSet>
        <cfvo type="percent" val="0"/>
        <cfvo type="num" val="0"/>
        <cfvo type="num" val="5"/>
      </iconSet>
    </cfRule>
    <cfRule type="iconSet" priority="259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1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588">
      <iconSet iconSet="4TrafficLights">
        <cfvo type="percent" val="0"/>
        <cfvo type="num" val="5"/>
        <cfvo type="num" val="7"/>
        <cfvo type="num" val="8.5"/>
      </iconSet>
    </cfRule>
    <cfRule type="iconSet" priority="2589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2584">
      <iconSet>
        <cfvo type="percent" val="0"/>
        <cfvo type="num" val="4"/>
        <cfvo type="num" val="5"/>
      </iconSet>
    </cfRule>
    <cfRule type="iconSet" priority="2585">
      <iconSet>
        <cfvo type="percent" val="0"/>
        <cfvo type="num" val="0"/>
        <cfvo type="num" val="5"/>
      </iconSet>
    </cfRule>
    <cfRule type="iconSet" priority="2586">
      <iconSet>
        <cfvo type="percent" val="0"/>
        <cfvo type="num" val="0"/>
        <cfvo type="num" val="0"/>
      </iconSet>
    </cfRule>
    <cfRule type="iconSet" priority="258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9">
      <iconSet iconSet="4TrafficLights">
        <cfvo type="percent" val="0"/>
        <cfvo type="num" val="5"/>
        <cfvo type="num" val="6"/>
        <cfvo type="num" val="7"/>
      </iconSet>
    </cfRule>
    <cfRule type="iconSet" priority="25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81">
      <iconSet>
        <cfvo type="percent" val="0"/>
        <cfvo type="num" val="5"/>
        <cfvo type="num" val="5"/>
      </iconSet>
    </cfRule>
    <cfRule type="iconSet" priority="2582">
      <iconSet>
        <cfvo type="percent" val="0"/>
        <cfvo type="num" val="0"/>
        <cfvo type="num" val="5"/>
      </iconSet>
    </cfRule>
    <cfRule type="iconSet" priority="2583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8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573">
      <iconSet>
        <cfvo type="percent" val="0"/>
        <cfvo type="num" val="4"/>
        <cfvo type="num" val="5"/>
      </iconSet>
    </cfRule>
    <cfRule type="iconSet" priority="2574">
      <iconSet>
        <cfvo type="percent" val="0"/>
        <cfvo type="num" val="0"/>
        <cfvo type="num" val="5"/>
      </iconSet>
    </cfRule>
    <cfRule type="iconSet" priority="2575">
      <iconSet>
        <cfvo type="percent" val="0"/>
        <cfvo type="num" val="0"/>
        <cfvo type="num" val="0"/>
      </iconSet>
    </cfRule>
    <cfRule type="iconSet" priority="257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8">
      <iconSet iconSet="4TrafficLights">
        <cfvo type="percent" val="0"/>
        <cfvo type="num" val="5"/>
        <cfvo type="num" val="6"/>
        <cfvo type="num" val="7"/>
      </iconSet>
    </cfRule>
    <cfRule type="iconSet" priority="25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70">
      <iconSet>
        <cfvo type="percent" val="0"/>
        <cfvo type="num" val="5"/>
        <cfvo type="num" val="5"/>
      </iconSet>
    </cfRule>
    <cfRule type="iconSet" priority="2571">
      <iconSet>
        <cfvo type="percent" val="0"/>
        <cfvo type="num" val="0"/>
        <cfvo type="num" val="5"/>
      </iconSet>
    </cfRule>
    <cfRule type="iconSet" priority="2572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3">
      <iconSet>
        <cfvo type="percent" val="0"/>
        <cfvo type="num" val="4"/>
        <cfvo type="num" val="5"/>
      </iconSet>
    </cfRule>
    <cfRule type="iconSet" priority="2564">
      <iconSet>
        <cfvo type="percent" val="0"/>
        <cfvo type="num" val="0"/>
        <cfvo type="num" val="5"/>
      </iconSet>
    </cfRule>
    <cfRule type="iconSet" priority="2565">
      <iconSet>
        <cfvo type="percent" val="0"/>
        <cfvo type="num" val="0"/>
        <cfvo type="num" val="0"/>
      </iconSet>
    </cfRule>
    <cfRule type="iconSet" priority="256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8">
      <iconSet iconSet="4TrafficLights">
        <cfvo type="percent" val="0"/>
        <cfvo type="num" val="5"/>
        <cfvo type="num" val="6"/>
        <cfvo type="num" val="7"/>
      </iconSet>
    </cfRule>
    <cfRule type="iconSet" priority="25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60">
      <iconSet>
        <cfvo type="percent" val="0"/>
        <cfvo type="num" val="5"/>
        <cfvo type="num" val="5"/>
      </iconSet>
    </cfRule>
    <cfRule type="iconSet" priority="2561">
      <iconSet>
        <cfvo type="percent" val="0"/>
        <cfvo type="num" val="0"/>
        <cfvo type="num" val="5"/>
      </iconSet>
    </cfRule>
    <cfRule type="iconSet" priority="2562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554">
      <iconSet iconSet="4TrafficLights">
        <cfvo type="percent" val="0"/>
        <cfvo type="num" val="5"/>
        <cfvo type="num" val="7"/>
        <cfvo type="num" val="8.5"/>
      </iconSet>
    </cfRule>
    <cfRule type="iconSet" priority="2555">
      <iconSet iconSet="3Arrows">
        <cfvo type="percent" val="0"/>
        <cfvo type="percent" val="33"/>
        <cfvo type="percent" val="67"/>
      </iconSet>
    </cfRule>
  </conditionalFormatting>
  <conditionalFormatting sqref="AL8:AL36">
    <cfRule type="iconSet" priority="2550">
      <iconSet>
        <cfvo type="percent" val="0"/>
        <cfvo type="num" val="4"/>
        <cfvo type="num" val="5"/>
      </iconSet>
    </cfRule>
    <cfRule type="iconSet" priority="2551">
      <iconSet>
        <cfvo type="percent" val="0"/>
        <cfvo type="num" val="0"/>
        <cfvo type="num" val="5"/>
      </iconSet>
    </cfRule>
    <cfRule type="iconSet" priority="2552">
      <iconSet>
        <cfvo type="percent" val="0"/>
        <cfvo type="num" val="0"/>
        <cfvo type="num" val="0"/>
      </iconSet>
    </cfRule>
    <cfRule type="iconSet" priority="2553">
      <iconSet>
        <cfvo type="percent" val="0"/>
        <cfvo type="percent" val="33"/>
        <cfvo type="percent" val="67"/>
      </iconSet>
    </cfRule>
  </conditionalFormatting>
  <conditionalFormatting sqref="AL8:AL36">
    <cfRule type="iconSet" priority="2545">
      <iconSet iconSet="4TrafficLights">
        <cfvo type="percent" val="0"/>
        <cfvo type="num" val="5"/>
        <cfvo type="num" val="6"/>
        <cfvo type="num" val="7"/>
      </iconSet>
    </cfRule>
    <cfRule type="iconSet" priority="25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47">
      <iconSet>
        <cfvo type="percent" val="0"/>
        <cfvo type="num" val="5"/>
        <cfvo type="num" val="5"/>
      </iconSet>
    </cfRule>
    <cfRule type="iconSet" priority="2548">
      <iconSet>
        <cfvo type="percent" val="0"/>
        <cfvo type="num" val="0"/>
        <cfvo type="num" val="5"/>
      </iconSet>
    </cfRule>
    <cfRule type="iconSet" priority="2549">
      <iconSet>
        <cfvo type="percent" val="0"/>
        <cfvo type="percent" val="33"/>
        <cfvo type="percent" val="67"/>
      </iconSet>
    </cfRule>
  </conditionalFormatting>
  <conditionalFormatting sqref="AL8:AL36">
    <cfRule type="iconSet" priority="2544">
      <iconSet>
        <cfvo type="percent" val="0"/>
        <cfvo type="percent" val="33"/>
        <cfvo type="percent" val="67"/>
      </iconSet>
    </cfRule>
  </conditionalFormatting>
  <conditionalFormatting sqref="AL8:AL36">
    <cfRule type="iconSet" priority="25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1:AL36">
    <cfRule type="iconSet" priority="2541">
      <iconSet iconSet="4TrafficLights">
        <cfvo type="percent" val="0"/>
        <cfvo type="num" val="5"/>
        <cfvo type="num" val="7"/>
        <cfvo type="num" val="8.5"/>
      </iconSet>
    </cfRule>
    <cfRule type="iconSet" priority="2542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2537">
      <iconSet>
        <cfvo type="percent" val="0"/>
        <cfvo type="num" val="4"/>
        <cfvo type="num" val="5"/>
      </iconSet>
    </cfRule>
    <cfRule type="iconSet" priority="2538">
      <iconSet>
        <cfvo type="percent" val="0"/>
        <cfvo type="num" val="0"/>
        <cfvo type="num" val="5"/>
      </iconSet>
    </cfRule>
    <cfRule type="iconSet" priority="2539">
      <iconSet>
        <cfvo type="percent" val="0"/>
        <cfvo type="num" val="0"/>
        <cfvo type="num" val="0"/>
      </iconSet>
    </cfRule>
    <cfRule type="iconSet" priority="254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32">
      <iconSet iconSet="4TrafficLights">
        <cfvo type="percent" val="0"/>
        <cfvo type="num" val="5"/>
        <cfvo type="num" val="6"/>
        <cfvo type="num" val="7"/>
      </iconSet>
    </cfRule>
    <cfRule type="iconSet" priority="25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34">
      <iconSet>
        <cfvo type="percent" val="0"/>
        <cfvo type="num" val="5"/>
        <cfvo type="num" val="5"/>
      </iconSet>
    </cfRule>
    <cfRule type="iconSet" priority="2535">
      <iconSet>
        <cfvo type="percent" val="0"/>
        <cfvo type="num" val="0"/>
        <cfvo type="num" val="5"/>
      </iconSet>
    </cfRule>
    <cfRule type="iconSet" priority="253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3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7">
      <iconSet>
        <cfvo type="percent" val="0"/>
        <cfvo type="num" val="4"/>
        <cfvo type="num" val="5"/>
      </iconSet>
    </cfRule>
    <cfRule type="iconSet" priority="2528">
      <iconSet>
        <cfvo type="percent" val="0"/>
        <cfvo type="num" val="0"/>
        <cfvo type="num" val="5"/>
      </iconSet>
    </cfRule>
    <cfRule type="iconSet" priority="2529">
      <iconSet>
        <cfvo type="percent" val="0"/>
        <cfvo type="num" val="0"/>
        <cfvo type="num" val="0"/>
      </iconSet>
    </cfRule>
    <cfRule type="iconSet" priority="253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2">
      <iconSet iconSet="4TrafficLights">
        <cfvo type="percent" val="0"/>
        <cfvo type="num" val="5"/>
        <cfvo type="num" val="6"/>
        <cfvo type="num" val="7"/>
      </iconSet>
    </cfRule>
    <cfRule type="iconSet" priority="25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24">
      <iconSet>
        <cfvo type="percent" val="0"/>
        <cfvo type="num" val="5"/>
        <cfvo type="num" val="5"/>
      </iconSet>
    </cfRule>
    <cfRule type="iconSet" priority="2525">
      <iconSet>
        <cfvo type="percent" val="0"/>
        <cfvo type="num" val="0"/>
        <cfvo type="num" val="5"/>
      </iconSet>
    </cfRule>
    <cfRule type="iconSet" priority="252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7">
      <iconSet>
        <cfvo type="percent" val="0"/>
        <cfvo type="num" val="4"/>
        <cfvo type="num" val="5"/>
      </iconSet>
    </cfRule>
    <cfRule type="iconSet" priority="2518">
      <iconSet>
        <cfvo type="percent" val="0"/>
        <cfvo type="num" val="0"/>
        <cfvo type="num" val="5"/>
      </iconSet>
    </cfRule>
    <cfRule type="iconSet" priority="2519">
      <iconSet>
        <cfvo type="percent" val="0"/>
        <cfvo type="num" val="0"/>
        <cfvo type="num" val="0"/>
      </iconSet>
    </cfRule>
    <cfRule type="iconSet" priority="252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2">
      <iconSet iconSet="4TrafficLights">
        <cfvo type="percent" val="0"/>
        <cfvo type="num" val="5"/>
        <cfvo type="num" val="6"/>
        <cfvo type="num" val="7"/>
      </iconSet>
    </cfRule>
    <cfRule type="iconSet" priority="25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14">
      <iconSet>
        <cfvo type="percent" val="0"/>
        <cfvo type="num" val="5"/>
        <cfvo type="num" val="5"/>
      </iconSet>
    </cfRule>
    <cfRule type="iconSet" priority="2515">
      <iconSet>
        <cfvo type="percent" val="0"/>
        <cfvo type="num" val="0"/>
        <cfvo type="num" val="5"/>
      </iconSet>
    </cfRule>
    <cfRule type="iconSet" priority="251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506">
      <iconSet>
        <cfvo type="percent" val="0"/>
        <cfvo type="num" val="4"/>
        <cfvo type="num" val="5"/>
      </iconSet>
    </cfRule>
    <cfRule type="iconSet" priority="2507">
      <iconSet>
        <cfvo type="percent" val="0"/>
        <cfvo type="num" val="0"/>
        <cfvo type="num" val="5"/>
      </iconSet>
    </cfRule>
    <cfRule type="iconSet" priority="2508">
      <iconSet>
        <cfvo type="percent" val="0"/>
        <cfvo type="num" val="0"/>
        <cfvo type="num" val="0"/>
      </iconSet>
    </cfRule>
    <cfRule type="iconSet" priority="2509">
      <iconSet>
        <cfvo type="percent" val="0"/>
        <cfvo type="percent" val="33"/>
        <cfvo type="percent" val="67"/>
      </iconSet>
    </cfRule>
  </conditionalFormatting>
  <conditionalFormatting sqref="AQ11:AQ36">
    <cfRule type="iconSet" priority="2501">
      <iconSet iconSet="4TrafficLights">
        <cfvo type="percent" val="0"/>
        <cfvo type="num" val="5"/>
        <cfvo type="num" val="6"/>
        <cfvo type="num" val="7"/>
      </iconSet>
    </cfRule>
    <cfRule type="iconSet" priority="25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03">
      <iconSet>
        <cfvo type="percent" val="0"/>
        <cfvo type="num" val="5"/>
        <cfvo type="num" val="5"/>
      </iconSet>
    </cfRule>
    <cfRule type="iconSet" priority="2504">
      <iconSet>
        <cfvo type="percent" val="0"/>
        <cfvo type="num" val="0"/>
        <cfvo type="num" val="5"/>
      </iconSet>
    </cfRule>
    <cfRule type="iconSet" priority="2505">
      <iconSet>
        <cfvo type="percent" val="0"/>
        <cfvo type="percent" val="33"/>
        <cfvo type="percent" val="67"/>
      </iconSet>
    </cfRule>
  </conditionalFormatting>
  <conditionalFormatting sqref="AQ11:AQ36">
    <cfRule type="iconSet" priority="2500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6">
      <iconSet>
        <cfvo type="percent" val="0"/>
        <cfvo type="num" val="4"/>
        <cfvo type="num" val="5"/>
      </iconSet>
    </cfRule>
    <cfRule type="iconSet" priority="2497">
      <iconSet>
        <cfvo type="percent" val="0"/>
        <cfvo type="num" val="0"/>
        <cfvo type="num" val="5"/>
      </iconSet>
    </cfRule>
    <cfRule type="iconSet" priority="2498">
      <iconSet>
        <cfvo type="percent" val="0"/>
        <cfvo type="num" val="0"/>
        <cfvo type="num" val="0"/>
      </iconSet>
    </cfRule>
    <cfRule type="iconSet" priority="2499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1">
      <iconSet iconSet="4TrafficLights">
        <cfvo type="percent" val="0"/>
        <cfvo type="num" val="5"/>
        <cfvo type="num" val="6"/>
        <cfvo type="num" val="7"/>
      </iconSet>
    </cfRule>
    <cfRule type="iconSet" priority="24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93">
      <iconSet>
        <cfvo type="percent" val="0"/>
        <cfvo type="num" val="5"/>
        <cfvo type="num" val="5"/>
      </iconSet>
    </cfRule>
    <cfRule type="iconSet" priority="2494">
      <iconSet>
        <cfvo type="percent" val="0"/>
        <cfvo type="num" val="0"/>
        <cfvo type="num" val="5"/>
      </iconSet>
    </cfRule>
    <cfRule type="iconSet" priority="249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0">
      <iconSet>
        <cfvo type="percent" val="0"/>
        <cfvo type="percent" val="33"/>
        <cfvo type="percent" val="67"/>
      </iconSet>
    </cfRule>
  </conditionalFormatting>
  <conditionalFormatting sqref="AQ11:AQ36">
    <cfRule type="iconSet" priority="24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487">
      <iconSet iconSet="4TrafficLights">
        <cfvo type="percent" val="0"/>
        <cfvo type="num" val="5"/>
        <cfvo type="num" val="7"/>
        <cfvo type="num" val="8.5"/>
      </iconSet>
    </cfRule>
    <cfRule type="iconSet" priority="2488">
      <iconSet iconSet="3Arrows">
        <cfvo type="percent" val="0"/>
        <cfvo type="percent" val="33"/>
        <cfvo type="percent" val="67"/>
      </iconSet>
    </cfRule>
  </conditionalFormatting>
  <conditionalFormatting sqref="AQ8:AQ36">
    <cfRule type="iconSet" priority="2483">
      <iconSet>
        <cfvo type="percent" val="0"/>
        <cfvo type="num" val="4"/>
        <cfvo type="num" val="5"/>
      </iconSet>
    </cfRule>
    <cfRule type="iconSet" priority="2484">
      <iconSet>
        <cfvo type="percent" val="0"/>
        <cfvo type="num" val="0"/>
        <cfvo type="num" val="5"/>
      </iconSet>
    </cfRule>
    <cfRule type="iconSet" priority="2485">
      <iconSet>
        <cfvo type="percent" val="0"/>
        <cfvo type="num" val="0"/>
        <cfvo type="num" val="0"/>
      </iconSet>
    </cfRule>
    <cfRule type="iconSet" priority="2486">
      <iconSet>
        <cfvo type="percent" val="0"/>
        <cfvo type="percent" val="33"/>
        <cfvo type="percent" val="67"/>
      </iconSet>
    </cfRule>
  </conditionalFormatting>
  <conditionalFormatting sqref="AQ8:AQ36">
    <cfRule type="iconSet" priority="2478">
      <iconSet iconSet="4TrafficLights">
        <cfvo type="percent" val="0"/>
        <cfvo type="num" val="5"/>
        <cfvo type="num" val="6"/>
        <cfvo type="num" val="7"/>
      </iconSet>
    </cfRule>
    <cfRule type="iconSet" priority="24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80">
      <iconSet>
        <cfvo type="percent" val="0"/>
        <cfvo type="num" val="5"/>
        <cfvo type="num" val="5"/>
      </iconSet>
    </cfRule>
    <cfRule type="iconSet" priority="2481">
      <iconSet>
        <cfvo type="percent" val="0"/>
        <cfvo type="num" val="0"/>
        <cfvo type="num" val="5"/>
      </iconSet>
    </cfRule>
    <cfRule type="iconSet" priority="2482">
      <iconSet>
        <cfvo type="percent" val="0"/>
        <cfvo type="percent" val="33"/>
        <cfvo type="percent" val="67"/>
      </iconSet>
    </cfRule>
  </conditionalFormatting>
  <conditionalFormatting sqref="AQ8:AQ36">
    <cfRule type="iconSet" priority="2477">
      <iconSet>
        <cfvo type="percent" val="0"/>
        <cfvo type="percent" val="33"/>
        <cfvo type="percent" val="67"/>
      </iconSet>
    </cfRule>
  </conditionalFormatting>
  <conditionalFormatting sqref="AQ8:AQ36">
    <cfRule type="iconSet" priority="2473">
      <iconSet>
        <cfvo type="percent" val="0"/>
        <cfvo type="num" val="4"/>
        <cfvo type="num" val="5"/>
      </iconSet>
    </cfRule>
    <cfRule type="iconSet" priority="2474">
      <iconSet>
        <cfvo type="percent" val="0"/>
        <cfvo type="num" val="0"/>
        <cfvo type="num" val="5"/>
      </iconSet>
    </cfRule>
    <cfRule type="iconSet" priority="2475">
      <iconSet>
        <cfvo type="percent" val="0"/>
        <cfvo type="num" val="0"/>
        <cfvo type="num" val="0"/>
      </iconSet>
    </cfRule>
    <cfRule type="iconSet" priority="2476">
      <iconSet>
        <cfvo type="percent" val="0"/>
        <cfvo type="percent" val="33"/>
        <cfvo type="percent" val="67"/>
      </iconSet>
    </cfRule>
  </conditionalFormatting>
  <conditionalFormatting sqref="AQ8:AQ36">
    <cfRule type="iconSet" priority="2468">
      <iconSet iconSet="4TrafficLights">
        <cfvo type="percent" val="0"/>
        <cfvo type="num" val="5"/>
        <cfvo type="num" val="6"/>
        <cfvo type="num" val="7"/>
      </iconSet>
    </cfRule>
    <cfRule type="iconSet" priority="24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70">
      <iconSet>
        <cfvo type="percent" val="0"/>
        <cfvo type="num" val="5"/>
        <cfvo type="num" val="5"/>
      </iconSet>
    </cfRule>
    <cfRule type="iconSet" priority="2471">
      <iconSet>
        <cfvo type="percent" val="0"/>
        <cfvo type="num" val="0"/>
        <cfvo type="num" val="5"/>
      </iconSet>
    </cfRule>
    <cfRule type="iconSet" priority="2472">
      <iconSet>
        <cfvo type="percent" val="0"/>
        <cfvo type="percent" val="33"/>
        <cfvo type="percent" val="67"/>
      </iconSet>
    </cfRule>
  </conditionalFormatting>
  <conditionalFormatting sqref="AQ8:AQ36">
    <cfRule type="iconSet" priority="246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63">
      <iconSet>
        <cfvo type="percent" val="0"/>
        <cfvo type="num" val="4"/>
        <cfvo type="num" val="5"/>
      </iconSet>
    </cfRule>
    <cfRule type="iconSet" priority="2464">
      <iconSet>
        <cfvo type="percent" val="0"/>
        <cfvo type="num" val="0"/>
        <cfvo type="num" val="5"/>
      </iconSet>
    </cfRule>
    <cfRule type="iconSet" priority="2465">
      <iconSet>
        <cfvo type="percent" val="0"/>
        <cfvo type="num" val="0"/>
        <cfvo type="num" val="0"/>
      </iconSet>
    </cfRule>
    <cfRule type="iconSet" priority="246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8">
      <iconSet iconSet="4TrafficLights">
        <cfvo type="percent" val="0"/>
        <cfvo type="num" val="5"/>
        <cfvo type="num" val="6"/>
        <cfvo type="num" val="7"/>
      </iconSet>
    </cfRule>
    <cfRule type="iconSet" priority="24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60">
      <iconSet>
        <cfvo type="percent" val="0"/>
        <cfvo type="num" val="5"/>
        <cfvo type="num" val="5"/>
      </iconSet>
    </cfRule>
    <cfRule type="iconSet" priority="2461">
      <iconSet>
        <cfvo type="percent" val="0"/>
        <cfvo type="num" val="0"/>
        <cfvo type="num" val="5"/>
      </iconSet>
    </cfRule>
    <cfRule type="iconSet" priority="246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452">
      <iconSet>
        <cfvo type="percent" val="0"/>
        <cfvo type="num" val="4"/>
        <cfvo type="num" val="5"/>
      </iconSet>
    </cfRule>
    <cfRule type="iconSet" priority="2453">
      <iconSet>
        <cfvo type="percent" val="0"/>
        <cfvo type="num" val="0"/>
        <cfvo type="num" val="5"/>
      </iconSet>
    </cfRule>
    <cfRule type="iconSet" priority="2454">
      <iconSet>
        <cfvo type="percent" val="0"/>
        <cfvo type="num" val="0"/>
        <cfvo type="num" val="0"/>
      </iconSet>
    </cfRule>
    <cfRule type="iconSet" priority="245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7">
      <iconSet iconSet="4TrafficLights">
        <cfvo type="percent" val="0"/>
        <cfvo type="num" val="5"/>
        <cfvo type="num" val="6"/>
        <cfvo type="num" val="7"/>
      </iconSet>
    </cfRule>
    <cfRule type="iconSet" priority="24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49">
      <iconSet>
        <cfvo type="percent" val="0"/>
        <cfvo type="num" val="5"/>
        <cfvo type="num" val="5"/>
      </iconSet>
    </cfRule>
    <cfRule type="iconSet" priority="2450">
      <iconSet>
        <cfvo type="percent" val="0"/>
        <cfvo type="num" val="0"/>
        <cfvo type="num" val="5"/>
      </iconSet>
    </cfRule>
    <cfRule type="iconSet" priority="245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2">
      <iconSet>
        <cfvo type="percent" val="0"/>
        <cfvo type="num" val="4"/>
        <cfvo type="num" val="5"/>
      </iconSet>
    </cfRule>
    <cfRule type="iconSet" priority="2443">
      <iconSet>
        <cfvo type="percent" val="0"/>
        <cfvo type="num" val="0"/>
        <cfvo type="num" val="5"/>
      </iconSet>
    </cfRule>
    <cfRule type="iconSet" priority="2444">
      <iconSet>
        <cfvo type="percent" val="0"/>
        <cfvo type="num" val="0"/>
        <cfvo type="num" val="0"/>
      </iconSet>
    </cfRule>
    <cfRule type="iconSet" priority="244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7">
      <iconSet iconSet="4TrafficLights">
        <cfvo type="percent" val="0"/>
        <cfvo type="num" val="5"/>
        <cfvo type="num" val="6"/>
        <cfvo type="num" val="7"/>
      </iconSet>
    </cfRule>
    <cfRule type="iconSet" priority="24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39">
      <iconSet>
        <cfvo type="percent" val="0"/>
        <cfvo type="num" val="5"/>
        <cfvo type="num" val="5"/>
      </iconSet>
    </cfRule>
    <cfRule type="iconSet" priority="2440">
      <iconSet>
        <cfvo type="percent" val="0"/>
        <cfvo type="num" val="0"/>
        <cfvo type="num" val="5"/>
      </iconSet>
    </cfRule>
    <cfRule type="iconSet" priority="244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433">
      <iconSet iconSet="4TrafficLights">
        <cfvo type="percent" val="0"/>
        <cfvo type="num" val="5"/>
        <cfvo type="num" val="7"/>
        <cfvo type="num" val="8.5"/>
      </iconSet>
    </cfRule>
    <cfRule type="iconSet" priority="2434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2429">
      <iconSet>
        <cfvo type="percent" val="0"/>
        <cfvo type="num" val="4"/>
        <cfvo type="num" val="5"/>
      </iconSet>
    </cfRule>
    <cfRule type="iconSet" priority="2430">
      <iconSet>
        <cfvo type="percent" val="0"/>
        <cfvo type="num" val="0"/>
        <cfvo type="num" val="5"/>
      </iconSet>
    </cfRule>
    <cfRule type="iconSet" priority="2431">
      <iconSet>
        <cfvo type="percent" val="0"/>
        <cfvo type="num" val="0"/>
        <cfvo type="num" val="0"/>
      </iconSet>
    </cfRule>
    <cfRule type="iconSet" priority="243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4">
      <iconSet iconSet="4TrafficLights">
        <cfvo type="percent" val="0"/>
        <cfvo type="num" val="5"/>
        <cfvo type="num" val="6"/>
        <cfvo type="num" val="7"/>
      </iconSet>
    </cfRule>
    <cfRule type="iconSet" priority="24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26">
      <iconSet>
        <cfvo type="percent" val="0"/>
        <cfvo type="num" val="5"/>
        <cfvo type="num" val="5"/>
      </iconSet>
    </cfRule>
    <cfRule type="iconSet" priority="2427">
      <iconSet>
        <cfvo type="percent" val="0"/>
        <cfvo type="num" val="0"/>
        <cfvo type="num" val="5"/>
      </iconSet>
    </cfRule>
    <cfRule type="iconSet" priority="2428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3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418">
      <iconSet>
        <cfvo type="percent" val="0"/>
        <cfvo type="num" val="4"/>
        <cfvo type="num" val="5"/>
      </iconSet>
    </cfRule>
    <cfRule type="iconSet" priority="2419">
      <iconSet>
        <cfvo type="percent" val="0"/>
        <cfvo type="num" val="0"/>
        <cfvo type="num" val="5"/>
      </iconSet>
    </cfRule>
    <cfRule type="iconSet" priority="2420">
      <iconSet>
        <cfvo type="percent" val="0"/>
        <cfvo type="num" val="0"/>
        <cfvo type="num" val="0"/>
      </iconSet>
    </cfRule>
    <cfRule type="iconSet" priority="242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13">
      <iconSet iconSet="4TrafficLights">
        <cfvo type="percent" val="0"/>
        <cfvo type="num" val="5"/>
        <cfvo type="num" val="6"/>
        <cfvo type="num" val="7"/>
      </iconSet>
    </cfRule>
    <cfRule type="iconSet" priority="24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15">
      <iconSet>
        <cfvo type="percent" val="0"/>
        <cfvo type="num" val="5"/>
        <cfvo type="num" val="5"/>
      </iconSet>
    </cfRule>
    <cfRule type="iconSet" priority="2416">
      <iconSet>
        <cfvo type="percent" val="0"/>
        <cfvo type="num" val="0"/>
        <cfvo type="num" val="5"/>
      </iconSet>
    </cfRule>
    <cfRule type="iconSet" priority="241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1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8">
      <iconSet>
        <cfvo type="percent" val="0"/>
        <cfvo type="num" val="4"/>
        <cfvo type="num" val="5"/>
      </iconSet>
    </cfRule>
    <cfRule type="iconSet" priority="2409">
      <iconSet>
        <cfvo type="percent" val="0"/>
        <cfvo type="num" val="0"/>
        <cfvo type="num" val="5"/>
      </iconSet>
    </cfRule>
    <cfRule type="iconSet" priority="2410">
      <iconSet>
        <cfvo type="percent" val="0"/>
        <cfvo type="num" val="0"/>
        <cfvo type="num" val="0"/>
      </iconSet>
    </cfRule>
    <cfRule type="iconSet" priority="241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3">
      <iconSet iconSet="4TrafficLights">
        <cfvo type="percent" val="0"/>
        <cfvo type="num" val="5"/>
        <cfvo type="num" val="6"/>
        <cfvo type="num" val="7"/>
      </iconSet>
    </cfRule>
    <cfRule type="iconSet" priority="24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05">
      <iconSet>
        <cfvo type="percent" val="0"/>
        <cfvo type="num" val="5"/>
        <cfvo type="num" val="5"/>
      </iconSet>
    </cfRule>
    <cfRule type="iconSet" priority="2406">
      <iconSet>
        <cfvo type="percent" val="0"/>
        <cfvo type="num" val="0"/>
        <cfvo type="num" val="5"/>
      </iconSet>
    </cfRule>
    <cfRule type="iconSet" priority="240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399">
      <iconSet iconSet="4TrafficLights">
        <cfvo type="percent" val="0"/>
        <cfvo type="num" val="5"/>
        <cfvo type="num" val="7"/>
        <cfvo type="num" val="8.5"/>
      </iconSet>
    </cfRule>
    <cfRule type="iconSet" priority="2400">
      <iconSet iconSet="3Arrows">
        <cfvo type="percent" val="0"/>
        <cfvo type="percent" val="33"/>
        <cfvo type="percent" val="67"/>
      </iconSet>
    </cfRule>
  </conditionalFormatting>
  <conditionalFormatting sqref="AQ8:AQ36">
    <cfRule type="iconSet" priority="2395">
      <iconSet>
        <cfvo type="percent" val="0"/>
        <cfvo type="num" val="4"/>
        <cfvo type="num" val="5"/>
      </iconSet>
    </cfRule>
    <cfRule type="iconSet" priority="2396">
      <iconSet>
        <cfvo type="percent" val="0"/>
        <cfvo type="num" val="0"/>
        <cfvo type="num" val="5"/>
      </iconSet>
    </cfRule>
    <cfRule type="iconSet" priority="2397">
      <iconSet>
        <cfvo type="percent" val="0"/>
        <cfvo type="num" val="0"/>
        <cfvo type="num" val="0"/>
      </iconSet>
    </cfRule>
    <cfRule type="iconSet" priority="2398">
      <iconSet>
        <cfvo type="percent" val="0"/>
        <cfvo type="percent" val="33"/>
        <cfvo type="percent" val="67"/>
      </iconSet>
    </cfRule>
  </conditionalFormatting>
  <conditionalFormatting sqref="AQ8:AQ36">
    <cfRule type="iconSet" priority="2390">
      <iconSet iconSet="4TrafficLights">
        <cfvo type="percent" val="0"/>
        <cfvo type="num" val="5"/>
        <cfvo type="num" val="6"/>
        <cfvo type="num" val="7"/>
      </iconSet>
    </cfRule>
    <cfRule type="iconSet" priority="23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92">
      <iconSet>
        <cfvo type="percent" val="0"/>
        <cfvo type="num" val="5"/>
        <cfvo type="num" val="5"/>
      </iconSet>
    </cfRule>
    <cfRule type="iconSet" priority="2393">
      <iconSet>
        <cfvo type="percent" val="0"/>
        <cfvo type="num" val="0"/>
        <cfvo type="num" val="5"/>
      </iconSet>
    </cfRule>
    <cfRule type="iconSet" priority="2394">
      <iconSet>
        <cfvo type="percent" val="0"/>
        <cfvo type="percent" val="33"/>
        <cfvo type="percent" val="67"/>
      </iconSet>
    </cfRule>
  </conditionalFormatting>
  <conditionalFormatting sqref="AQ8:AQ36">
    <cfRule type="iconSet" priority="2389">
      <iconSet>
        <cfvo type="percent" val="0"/>
        <cfvo type="percent" val="33"/>
        <cfvo type="percent" val="67"/>
      </iconSet>
    </cfRule>
  </conditionalFormatting>
  <conditionalFormatting sqref="AQ8:AQ36">
    <cfRule type="iconSet" priority="2388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1:AQ36">
    <cfRule type="iconSet" priority="2386">
      <iconSet iconSet="4TrafficLights">
        <cfvo type="percent" val="0"/>
        <cfvo type="num" val="5"/>
        <cfvo type="num" val="7"/>
        <cfvo type="num" val="8.5"/>
      </iconSet>
    </cfRule>
    <cfRule type="iconSet" priority="2387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382">
      <iconSet>
        <cfvo type="percent" val="0"/>
        <cfvo type="num" val="4"/>
        <cfvo type="num" val="5"/>
      </iconSet>
    </cfRule>
    <cfRule type="iconSet" priority="2383">
      <iconSet>
        <cfvo type="percent" val="0"/>
        <cfvo type="num" val="0"/>
        <cfvo type="num" val="5"/>
      </iconSet>
    </cfRule>
    <cfRule type="iconSet" priority="2384">
      <iconSet>
        <cfvo type="percent" val="0"/>
        <cfvo type="num" val="0"/>
        <cfvo type="num" val="0"/>
      </iconSet>
    </cfRule>
    <cfRule type="iconSet" priority="238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7">
      <iconSet iconSet="4TrafficLights">
        <cfvo type="percent" val="0"/>
        <cfvo type="num" val="5"/>
        <cfvo type="num" val="6"/>
        <cfvo type="num" val="7"/>
      </iconSet>
    </cfRule>
    <cfRule type="iconSet" priority="23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79">
      <iconSet>
        <cfvo type="percent" val="0"/>
        <cfvo type="num" val="5"/>
        <cfvo type="num" val="5"/>
      </iconSet>
    </cfRule>
    <cfRule type="iconSet" priority="2380">
      <iconSet>
        <cfvo type="percent" val="0"/>
        <cfvo type="num" val="0"/>
        <cfvo type="num" val="5"/>
      </iconSet>
    </cfRule>
    <cfRule type="iconSet" priority="238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2">
      <iconSet>
        <cfvo type="percent" val="0"/>
        <cfvo type="num" val="4"/>
        <cfvo type="num" val="5"/>
      </iconSet>
    </cfRule>
    <cfRule type="iconSet" priority="2373">
      <iconSet>
        <cfvo type="percent" val="0"/>
        <cfvo type="num" val="0"/>
        <cfvo type="num" val="5"/>
      </iconSet>
    </cfRule>
    <cfRule type="iconSet" priority="2374">
      <iconSet>
        <cfvo type="percent" val="0"/>
        <cfvo type="num" val="0"/>
        <cfvo type="num" val="0"/>
      </iconSet>
    </cfRule>
    <cfRule type="iconSet" priority="237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7">
      <iconSet iconSet="4TrafficLights">
        <cfvo type="percent" val="0"/>
        <cfvo type="num" val="5"/>
        <cfvo type="num" val="6"/>
        <cfvo type="num" val="7"/>
      </iconSet>
    </cfRule>
    <cfRule type="iconSet" priority="23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69">
      <iconSet>
        <cfvo type="percent" val="0"/>
        <cfvo type="num" val="5"/>
        <cfvo type="num" val="5"/>
      </iconSet>
    </cfRule>
    <cfRule type="iconSet" priority="2370">
      <iconSet>
        <cfvo type="percent" val="0"/>
        <cfvo type="num" val="0"/>
        <cfvo type="num" val="5"/>
      </iconSet>
    </cfRule>
    <cfRule type="iconSet" priority="237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2">
      <iconSet>
        <cfvo type="percent" val="0"/>
        <cfvo type="num" val="4"/>
        <cfvo type="num" val="5"/>
      </iconSet>
    </cfRule>
    <cfRule type="iconSet" priority="2363">
      <iconSet>
        <cfvo type="percent" val="0"/>
        <cfvo type="num" val="0"/>
        <cfvo type="num" val="5"/>
      </iconSet>
    </cfRule>
    <cfRule type="iconSet" priority="2364">
      <iconSet>
        <cfvo type="percent" val="0"/>
        <cfvo type="num" val="0"/>
        <cfvo type="num" val="0"/>
      </iconSet>
    </cfRule>
    <cfRule type="iconSet" priority="236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7">
      <iconSet iconSet="4TrafficLights">
        <cfvo type="percent" val="0"/>
        <cfvo type="num" val="5"/>
        <cfvo type="num" val="6"/>
        <cfvo type="num" val="7"/>
      </iconSet>
    </cfRule>
    <cfRule type="iconSet" priority="23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59">
      <iconSet>
        <cfvo type="percent" val="0"/>
        <cfvo type="num" val="5"/>
        <cfvo type="num" val="5"/>
      </iconSet>
    </cfRule>
    <cfRule type="iconSet" priority="2360">
      <iconSet>
        <cfvo type="percent" val="0"/>
        <cfvo type="num" val="0"/>
        <cfvo type="num" val="5"/>
      </iconSet>
    </cfRule>
    <cfRule type="iconSet" priority="236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351">
      <iconSet>
        <cfvo type="percent" val="0"/>
        <cfvo type="num" val="4"/>
        <cfvo type="num" val="5"/>
      </iconSet>
    </cfRule>
    <cfRule type="iconSet" priority="2352">
      <iconSet>
        <cfvo type="percent" val="0"/>
        <cfvo type="num" val="0"/>
        <cfvo type="num" val="5"/>
      </iconSet>
    </cfRule>
    <cfRule type="iconSet" priority="2353">
      <iconSet>
        <cfvo type="percent" val="0"/>
        <cfvo type="num" val="0"/>
        <cfvo type="num" val="0"/>
      </iconSet>
    </cfRule>
    <cfRule type="iconSet" priority="2354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6">
      <iconSet iconSet="4TrafficLights">
        <cfvo type="percent" val="0"/>
        <cfvo type="num" val="5"/>
        <cfvo type="num" val="6"/>
        <cfvo type="num" val="7"/>
      </iconSet>
    </cfRule>
    <cfRule type="iconSet" priority="23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48">
      <iconSet>
        <cfvo type="percent" val="0"/>
        <cfvo type="num" val="5"/>
        <cfvo type="num" val="5"/>
      </iconSet>
    </cfRule>
    <cfRule type="iconSet" priority="2349">
      <iconSet>
        <cfvo type="percent" val="0"/>
        <cfvo type="num" val="0"/>
        <cfvo type="num" val="5"/>
      </iconSet>
    </cfRule>
    <cfRule type="iconSet" priority="2350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1">
      <iconSet>
        <cfvo type="percent" val="0"/>
        <cfvo type="num" val="4"/>
        <cfvo type="num" val="5"/>
      </iconSet>
    </cfRule>
    <cfRule type="iconSet" priority="2342">
      <iconSet>
        <cfvo type="percent" val="0"/>
        <cfvo type="num" val="0"/>
        <cfvo type="num" val="5"/>
      </iconSet>
    </cfRule>
    <cfRule type="iconSet" priority="2343">
      <iconSet>
        <cfvo type="percent" val="0"/>
        <cfvo type="num" val="0"/>
        <cfvo type="num" val="0"/>
      </iconSet>
    </cfRule>
    <cfRule type="iconSet" priority="2344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6">
      <iconSet iconSet="4TrafficLights">
        <cfvo type="percent" val="0"/>
        <cfvo type="num" val="5"/>
        <cfvo type="num" val="6"/>
        <cfvo type="num" val="7"/>
      </iconSet>
    </cfRule>
    <cfRule type="iconSet" priority="233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38">
      <iconSet>
        <cfvo type="percent" val="0"/>
        <cfvo type="num" val="5"/>
        <cfvo type="num" val="5"/>
      </iconSet>
    </cfRule>
    <cfRule type="iconSet" priority="2339">
      <iconSet>
        <cfvo type="percent" val="0"/>
        <cfvo type="num" val="0"/>
        <cfvo type="num" val="5"/>
      </iconSet>
    </cfRule>
    <cfRule type="iconSet" priority="2340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332">
      <iconSet iconSet="4TrafficLights">
        <cfvo type="percent" val="0"/>
        <cfvo type="num" val="5"/>
        <cfvo type="num" val="7"/>
        <cfvo type="num" val="8.5"/>
      </iconSet>
    </cfRule>
    <cfRule type="iconSet" priority="2333">
      <iconSet iconSet="3Arrows">
        <cfvo type="percent" val="0"/>
        <cfvo type="percent" val="33"/>
        <cfvo type="percent" val="67"/>
      </iconSet>
    </cfRule>
  </conditionalFormatting>
  <conditionalFormatting sqref="AV8:AV36">
    <cfRule type="iconSet" priority="2328">
      <iconSet>
        <cfvo type="percent" val="0"/>
        <cfvo type="num" val="4"/>
        <cfvo type="num" val="5"/>
      </iconSet>
    </cfRule>
    <cfRule type="iconSet" priority="2329">
      <iconSet>
        <cfvo type="percent" val="0"/>
        <cfvo type="num" val="0"/>
        <cfvo type="num" val="5"/>
      </iconSet>
    </cfRule>
    <cfRule type="iconSet" priority="2330">
      <iconSet>
        <cfvo type="percent" val="0"/>
        <cfvo type="num" val="0"/>
        <cfvo type="num" val="0"/>
      </iconSet>
    </cfRule>
    <cfRule type="iconSet" priority="2331">
      <iconSet>
        <cfvo type="percent" val="0"/>
        <cfvo type="percent" val="33"/>
        <cfvo type="percent" val="67"/>
      </iconSet>
    </cfRule>
  </conditionalFormatting>
  <conditionalFormatting sqref="AV8:AV36">
    <cfRule type="iconSet" priority="2323">
      <iconSet iconSet="4TrafficLights">
        <cfvo type="percent" val="0"/>
        <cfvo type="num" val="5"/>
        <cfvo type="num" val="6"/>
        <cfvo type="num" val="7"/>
      </iconSet>
    </cfRule>
    <cfRule type="iconSet" priority="23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25">
      <iconSet>
        <cfvo type="percent" val="0"/>
        <cfvo type="num" val="5"/>
        <cfvo type="num" val="5"/>
      </iconSet>
    </cfRule>
    <cfRule type="iconSet" priority="2326">
      <iconSet>
        <cfvo type="percent" val="0"/>
        <cfvo type="num" val="0"/>
        <cfvo type="num" val="5"/>
      </iconSet>
    </cfRule>
    <cfRule type="iconSet" priority="2327">
      <iconSet>
        <cfvo type="percent" val="0"/>
        <cfvo type="percent" val="33"/>
        <cfvo type="percent" val="67"/>
      </iconSet>
    </cfRule>
  </conditionalFormatting>
  <conditionalFormatting sqref="AV8:AV36">
    <cfRule type="iconSet" priority="2322">
      <iconSet>
        <cfvo type="percent" val="0"/>
        <cfvo type="percent" val="33"/>
        <cfvo type="percent" val="67"/>
      </iconSet>
    </cfRule>
  </conditionalFormatting>
  <conditionalFormatting sqref="AV8:AV36">
    <cfRule type="iconSet" priority="2318">
      <iconSet>
        <cfvo type="percent" val="0"/>
        <cfvo type="num" val="4"/>
        <cfvo type="num" val="5"/>
      </iconSet>
    </cfRule>
    <cfRule type="iconSet" priority="2319">
      <iconSet>
        <cfvo type="percent" val="0"/>
        <cfvo type="num" val="0"/>
        <cfvo type="num" val="5"/>
      </iconSet>
    </cfRule>
    <cfRule type="iconSet" priority="2320">
      <iconSet>
        <cfvo type="percent" val="0"/>
        <cfvo type="num" val="0"/>
        <cfvo type="num" val="0"/>
      </iconSet>
    </cfRule>
    <cfRule type="iconSet" priority="2321">
      <iconSet>
        <cfvo type="percent" val="0"/>
        <cfvo type="percent" val="33"/>
        <cfvo type="percent" val="67"/>
      </iconSet>
    </cfRule>
  </conditionalFormatting>
  <conditionalFormatting sqref="AV8:AV36">
    <cfRule type="iconSet" priority="2313">
      <iconSet iconSet="4TrafficLights">
        <cfvo type="percent" val="0"/>
        <cfvo type="num" val="5"/>
        <cfvo type="num" val="6"/>
        <cfvo type="num" val="7"/>
      </iconSet>
    </cfRule>
    <cfRule type="iconSet" priority="23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15">
      <iconSet>
        <cfvo type="percent" val="0"/>
        <cfvo type="num" val="5"/>
        <cfvo type="num" val="5"/>
      </iconSet>
    </cfRule>
    <cfRule type="iconSet" priority="2316">
      <iconSet>
        <cfvo type="percent" val="0"/>
        <cfvo type="num" val="0"/>
        <cfvo type="num" val="5"/>
      </iconSet>
    </cfRule>
    <cfRule type="iconSet" priority="2317">
      <iconSet>
        <cfvo type="percent" val="0"/>
        <cfvo type="percent" val="33"/>
        <cfvo type="percent" val="67"/>
      </iconSet>
    </cfRule>
  </conditionalFormatting>
  <conditionalFormatting sqref="AV8:AV36">
    <cfRule type="iconSet" priority="2312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8">
      <iconSet>
        <cfvo type="percent" val="0"/>
        <cfvo type="num" val="4"/>
        <cfvo type="num" val="5"/>
      </iconSet>
    </cfRule>
    <cfRule type="iconSet" priority="2309">
      <iconSet>
        <cfvo type="percent" val="0"/>
        <cfvo type="num" val="0"/>
        <cfvo type="num" val="5"/>
      </iconSet>
    </cfRule>
    <cfRule type="iconSet" priority="2310">
      <iconSet>
        <cfvo type="percent" val="0"/>
        <cfvo type="num" val="0"/>
        <cfvo type="num" val="0"/>
      </iconSet>
    </cfRule>
    <cfRule type="iconSet" priority="231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3">
      <iconSet iconSet="4TrafficLights">
        <cfvo type="percent" val="0"/>
        <cfvo type="num" val="5"/>
        <cfvo type="num" val="6"/>
        <cfvo type="num" val="7"/>
      </iconSet>
    </cfRule>
    <cfRule type="iconSet" priority="23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05">
      <iconSet>
        <cfvo type="percent" val="0"/>
        <cfvo type="num" val="5"/>
        <cfvo type="num" val="5"/>
      </iconSet>
    </cfRule>
    <cfRule type="iconSet" priority="2306">
      <iconSet>
        <cfvo type="percent" val="0"/>
        <cfvo type="num" val="0"/>
        <cfvo type="num" val="5"/>
      </iconSet>
    </cfRule>
    <cfRule type="iconSet" priority="2307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2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297">
      <iconSet>
        <cfvo type="percent" val="0"/>
        <cfvo type="num" val="4"/>
        <cfvo type="num" val="5"/>
      </iconSet>
    </cfRule>
    <cfRule type="iconSet" priority="2298">
      <iconSet>
        <cfvo type="percent" val="0"/>
        <cfvo type="num" val="0"/>
        <cfvo type="num" val="5"/>
      </iconSet>
    </cfRule>
    <cfRule type="iconSet" priority="2299">
      <iconSet>
        <cfvo type="percent" val="0"/>
        <cfvo type="num" val="0"/>
        <cfvo type="num" val="0"/>
      </iconSet>
    </cfRule>
    <cfRule type="iconSet" priority="2300">
      <iconSet>
        <cfvo type="percent" val="0"/>
        <cfvo type="percent" val="33"/>
        <cfvo type="percent" val="67"/>
      </iconSet>
    </cfRule>
  </conditionalFormatting>
  <conditionalFormatting sqref="AV11:AV36">
    <cfRule type="iconSet" priority="2292">
      <iconSet iconSet="4TrafficLights">
        <cfvo type="percent" val="0"/>
        <cfvo type="num" val="5"/>
        <cfvo type="num" val="6"/>
        <cfvo type="num" val="7"/>
      </iconSet>
    </cfRule>
    <cfRule type="iconSet" priority="22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94">
      <iconSet>
        <cfvo type="percent" val="0"/>
        <cfvo type="num" val="5"/>
        <cfvo type="num" val="5"/>
      </iconSet>
    </cfRule>
    <cfRule type="iconSet" priority="2295">
      <iconSet>
        <cfvo type="percent" val="0"/>
        <cfvo type="num" val="0"/>
        <cfvo type="num" val="5"/>
      </iconSet>
    </cfRule>
    <cfRule type="iconSet" priority="229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91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7">
      <iconSet>
        <cfvo type="percent" val="0"/>
        <cfvo type="num" val="4"/>
        <cfvo type="num" val="5"/>
      </iconSet>
    </cfRule>
    <cfRule type="iconSet" priority="2288">
      <iconSet>
        <cfvo type="percent" val="0"/>
        <cfvo type="num" val="0"/>
        <cfvo type="num" val="5"/>
      </iconSet>
    </cfRule>
    <cfRule type="iconSet" priority="2289">
      <iconSet>
        <cfvo type="percent" val="0"/>
        <cfvo type="num" val="0"/>
        <cfvo type="num" val="0"/>
      </iconSet>
    </cfRule>
    <cfRule type="iconSet" priority="2290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2">
      <iconSet iconSet="4TrafficLights">
        <cfvo type="percent" val="0"/>
        <cfvo type="num" val="5"/>
        <cfvo type="num" val="6"/>
        <cfvo type="num" val="7"/>
      </iconSet>
    </cfRule>
    <cfRule type="iconSet" priority="22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84">
      <iconSet>
        <cfvo type="percent" val="0"/>
        <cfvo type="num" val="5"/>
        <cfvo type="num" val="5"/>
      </iconSet>
    </cfRule>
    <cfRule type="iconSet" priority="2285">
      <iconSet>
        <cfvo type="percent" val="0"/>
        <cfvo type="num" val="0"/>
        <cfvo type="num" val="5"/>
      </iconSet>
    </cfRule>
    <cfRule type="iconSet" priority="228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1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278">
      <iconSet iconSet="4TrafficLights">
        <cfvo type="percent" val="0"/>
        <cfvo type="num" val="5"/>
        <cfvo type="num" val="7"/>
        <cfvo type="num" val="8.5"/>
      </iconSet>
    </cfRule>
    <cfRule type="iconSet" priority="2279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274">
      <iconSet>
        <cfvo type="percent" val="0"/>
        <cfvo type="num" val="4"/>
        <cfvo type="num" val="5"/>
      </iconSet>
    </cfRule>
    <cfRule type="iconSet" priority="2275">
      <iconSet>
        <cfvo type="percent" val="0"/>
        <cfvo type="num" val="0"/>
        <cfvo type="num" val="5"/>
      </iconSet>
    </cfRule>
    <cfRule type="iconSet" priority="2276">
      <iconSet>
        <cfvo type="percent" val="0"/>
        <cfvo type="num" val="0"/>
        <cfvo type="num" val="0"/>
      </iconSet>
    </cfRule>
    <cfRule type="iconSet" priority="227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9">
      <iconSet iconSet="4TrafficLights">
        <cfvo type="percent" val="0"/>
        <cfvo type="num" val="5"/>
        <cfvo type="num" val="6"/>
        <cfvo type="num" val="7"/>
      </iconSet>
    </cfRule>
    <cfRule type="iconSet" priority="22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71">
      <iconSet>
        <cfvo type="percent" val="0"/>
        <cfvo type="num" val="5"/>
        <cfvo type="num" val="5"/>
      </iconSet>
    </cfRule>
    <cfRule type="iconSet" priority="2272">
      <iconSet>
        <cfvo type="percent" val="0"/>
        <cfvo type="num" val="0"/>
        <cfvo type="num" val="5"/>
      </iconSet>
    </cfRule>
    <cfRule type="iconSet" priority="2273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8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263">
      <iconSet>
        <cfvo type="percent" val="0"/>
        <cfvo type="num" val="4"/>
        <cfvo type="num" val="5"/>
      </iconSet>
    </cfRule>
    <cfRule type="iconSet" priority="2264">
      <iconSet>
        <cfvo type="percent" val="0"/>
        <cfvo type="num" val="0"/>
        <cfvo type="num" val="5"/>
      </iconSet>
    </cfRule>
    <cfRule type="iconSet" priority="2265">
      <iconSet>
        <cfvo type="percent" val="0"/>
        <cfvo type="num" val="0"/>
        <cfvo type="num" val="0"/>
      </iconSet>
    </cfRule>
    <cfRule type="iconSet" priority="226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8">
      <iconSet iconSet="4TrafficLights">
        <cfvo type="percent" val="0"/>
        <cfvo type="num" val="5"/>
        <cfvo type="num" val="6"/>
        <cfvo type="num" val="7"/>
      </iconSet>
    </cfRule>
    <cfRule type="iconSet" priority="22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60">
      <iconSet>
        <cfvo type="percent" val="0"/>
        <cfvo type="num" val="5"/>
        <cfvo type="num" val="5"/>
      </iconSet>
    </cfRule>
    <cfRule type="iconSet" priority="2261">
      <iconSet>
        <cfvo type="percent" val="0"/>
        <cfvo type="num" val="0"/>
        <cfvo type="num" val="5"/>
      </iconSet>
    </cfRule>
    <cfRule type="iconSet" priority="2262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3">
      <iconSet>
        <cfvo type="percent" val="0"/>
        <cfvo type="num" val="4"/>
        <cfvo type="num" val="5"/>
      </iconSet>
    </cfRule>
    <cfRule type="iconSet" priority="2254">
      <iconSet>
        <cfvo type="percent" val="0"/>
        <cfvo type="num" val="0"/>
        <cfvo type="num" val="5"/>
      </iconSet>
    </cfRule>
    <cfRule type="iconSet" priority="2255">
      <iconSet>
        <cfvo type="percent" val="0"/>
        <cfvo type="num" val="0"/>
        <cfvo type="num" val="0"/>
      </iconSet>
    </cfRule>
    <cfRule type="iconSet" priority="22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8">
      <iconSet iconSet="4TrafficLights">
        <cfvo type="percent" val="0"/>
        <cfvo type="num" val="5"/>
        <cfvo type="num" val="6"/>
        <cfvo type="num" val="7"/>
      </iconSet>
    </cfRule>
    <cfRule type="iconSet" priority="22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50">
      <iconSet>
        <cfvo type="percent" val="0"/>
        <cfvo type="num" val="5"/>
        <cfvo type="num" val="5"/>
      </iconSet>
    </cfRule>
    <cfRule type="iconSet" priority="2251">
      <iconSet>
        <cfvo type="percent" val="0"/>
        <cfvo type="num" val="0"/>
        <cfvo type="num" val="5"/>
      </iconSet>
    </cfRule>
    <cfRule type="iconSet" priority="2252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244">
      <iconSet iconSet="4TrafficLights">
        <cfvo type="percent" val="0"/>
        <cfvo type="num" val="5"/>
        <cfvo type="num" val="7"/>
        <cfvo type="num" val="8.5"/>
      </iconSet>
    </cfRule>
    <cfRule type="iconSet" priority="2245">
      <iconSet iconSet="3Arrows">
        <cfvo type="percent" val="0"/>
        <cfvo type="percent" val="33"/>
        <cfvo type="percent" val="67"/>
      </iconSet>
    </cfRule>
  </conditionalFormatting>
  <conditionalFormatting sqref="AV8:AV36">
    <cfRule type="iconSet" priority="2240">
      <iconSet>
        <cfvo type="percent" val="0"/>
        <cfvo type="num" val="4"/>
        <cfvo type="num" val="5"/>
      </iconSet>
    </cfRule>
    <cfRule type="iconSet" priority="2241">
      <iconSet>
        <cfvo type="percent" val="0"/>
        <cfvo type="num" val="0"/>
        <cfvo type="num" val="5"/>
      </iconSet>
    </cfRule>
    <cfRule type="iconSet" priority="2242">
      <iconSet>
        <cfvo type="percent" val="0"/>
        <cfvo type="num" val="0"/>
        <cfvo type="num" val="0"/>
      </iconSet>
    </cfRule>
    <cfRule type="iconSet" priority="2243">
      <iconSet>
        <cfvo type="percent" val="0"/>
        <cfvo type="percent" val="33"/>
        <cfvo type="percent" val="67"/>
      </iconSet>
    </cfRule>
  </conditionalFormatting>
  <conditionalFormatting sqref="AV8:AV36">
    <cfRule type="iconSet" priority="2235">
      <iconSet iconSet="4TrafficLights">
        <cfvo type="percent" val="0"/>
        <cfvo type="num" val="5"/>
        <cfvo type="num" val="6"/>
        <cfvo type="num" val="7"/>
      </iconSet>
    </cfRule>
    <cfRule type="iconSet" priority="22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37">
      <iconSet>
        <cfvo type="percent" val="0"/>
        <cfvo type="num" val="5"/>
        <cfvo type="num" val="5"/>
      </iconSet>
    </cfRule>
    <cfRule type="iconSet" priority="2238">
      <iconSet>
        <cfvo type="percent" val="0"/>
        <cfvo type="num" val="0"/>
        <cfvo type="num" val="5"/>
      </iconSet>
    </cfRule>
    <cfRule type="iconSet" priority="2239">
      <iconSet>
        <cfvo type="percent" val="0"/>
        <cfvo type="percent" val="33"/>
        <cfvo type="percent" val="67"/>
      </iconSet>
    </cfRule>
  </conditionalFormatting>
  <conditionalFormatting sqref="AV8:AV36">
    <cfRule type="iconSet" priority="2234">
      <iconSet>
        <cfvo type="percent" val="0"/>
        <cfvo type="percent" val="33"/>
        <cfvo type="percent" val="67"/>
      </iconSet>
    </cfRule>
  </conditionalFormatting>
  <conditionalFormatting sqref="AV8:AV36">
    <cfRule type="iconSet" priority="223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1:AV36">
    <cfRule type="iconSet" priority="2231">
      <iconSet iconSet="4TrafficLights">
        <cfvo type="percent" val="0"/>
        <cfvo type="num" val="5"/>
        <cfvo type="num" val="7"/>
        <cfvo type="num" val="8.5"/>
      </iconSet>
    </cfRule>
    <cfRule type="iconSet" priority="2232">
      <iconSet iconSet="3Arrows">
        <cfvo type="percent" val="0"/>
        <cfvo type="percent" val="33"/>
        <cfvo type="percent" val="67"/>
      </iconSet>
    </cfRule>
  </conditionalFormatting>
  <conditionalFormatting sqref="BB14:BB36">
    <cfRule type="iconSet" priority="2227">
      <iconSet>
        <cfvo type="percent" val="0"/>
        <cfvo type="num" val="4"/>
        <cfvo type="num" val="5"/>
      </iconSet>
    </cfRule>
    <cfRule type="iconSet" priority="2228">
      <iconSet>
        <cfvo type="percent" val="0"/>
        <cfvo type="num" val="0"/>
        <cfvo type="num" val="5"/>
      </iconSet>
    </cfRule>
    <cfRule type="iconSet" priority="2229">
      <iconSet>
        <cfvo type="percent" val="0"/>
        <cfvo type="num" val="0"/>
        <cfvo type="num" val="0"/>
      </iconSet>
    </cfRule>
    <cfRule type="iconSet" priority="223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22">
      <iconSet iconSet="4TrafficLights">
        <cfvo type="percent" val="0"/>
        <cfvo type="num" val="5"/>
        <cfvo type="num" val="6"/>
        <cfvo type="num" val="7"/>
      </iconSet>
    </cfRule>
    <cfRule type="iconSet" priority="22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24">
      <iconSet>
        <cfvo type="percent" val="0"/>
        <cfvo type="num" val="5"/>
        <cfvo type="num" val="5"/>
      </iconSet>
    </cfRule>
    <cfRule type="iconSet" priority="2225">
      <iconSet>
        <cfvo type="percent" val="0"/>
        <cfvo type="num" val="0"/>
        <cfvo type="num" val="5"/>
      </iconSet>
    </cfRule>
    <cfRule type="iconSet" priority="222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2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7">
      <iconSet>
        <cfvo type="percent" val="0"/>
        <cfvo type="num" val="4"/>
        <cfvo type="num" val="5"/>
      </iconSet>
    </cfRule>
    <cfRule type="iconSet" priority="2218">
      <iconSet>
        <cfvo type="percent" val="0"/>
        <cfvo type="num" val="0"/>
        <cfvo type="num" val="5"/>
      </iconSet>
    </cfRule>
    <cfRule type="iconSet" priority="2219">
      <iconSet>
        <cfvo type="percent" val="0"/>
        <cfvo type="num" val="0"/>
        <cfvo type="num" val="0"/>
      </iconSet>
    </cfRule>
    <cfRule type="iconSet" priority="222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2">
      <iconSet iconSet="4TrafficLights">
        <cfvo type="percent" val="0"/>
        <cfvo type="num" val="5"/>
        <cfvo type="num" val="6"/>
        <cfvo type="num" val="7"/>
      </iconSet>
    </cfRule>
    <cfRule type="iconSet" priority="22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14">
      <iconSet>
        <cfvo type="percent" val="0"/>
        <cfvo type="num" val="5"/>
        <cfvo type="num" val="5"/>
      </iconSet>
    </cfRule>
    <cfRule type="iconSet" priority="2215">
      <iconSet>
        <cfvo type="percent" val="0"/>
        <cfvo type="num" val="0"/>
        <cfvo type="num" val="5"/>
      </iconSet>
    </cfRule>
    <cfRule type="iconSet" priority="221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7">
      <iconSet>
        <cfvo type="percent" val="0"/>
        <cfvo type="num" val="4"/>
        <cfvo type="num" val="5"/>
      </iconSet>
    </cfRule>
    <cfRule type="iconSet" priority="2208">
      <iconSet>
        <cfvo type="percent" val="0"/>
        <cfvo type="num" val="0"/>
        <cfvo type="num" val="5"/>
      </iconSet>
    </cfRule>
    <cfRule type="iconSet" priority="2209">
      <iconSet>
        <cfvo type="percent" val="0"/>
        <cfvo type="num" val="0"/>
        <cfvo type="num" val="0"/>
      </iconSet>
    </cfRule>
    <cfRule type="iconSet" priority="221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2">
      <iconSet iconSet="4TrafficLights">
        <cfvo type="percent" val="0"/>
        <cfvo type="num" val="5"/>
        <cfvo type="num" val="6"/>
        <cfvo type="num" val="7"/>
      </iconSet>
    </cfRule>
    <cfRule type="iconSet" priority="220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04">
      <iconSet>
        <cfvo type="percent" val="0"/>
        <cfvo type="num" val="5"/>
        <cfvo type="num" val="5"/>
      </iconSet>
    </cfRule>
    <cfRule type="iconSet" priority="2205">
      <iconSet>
        <cfvo type="percent" val="0"/>
        <cfvo type="num" val="0"/>
        <cfvo type="num" val="5"/>
      </iconSet>
    </cfRule>
    <cfRule type="iconSet" priority="220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96">
      <iconSet>
        <cfvo type="percent" val="0"/>
        <cfvo type="num" val="4"/>
        <cfvo type="num" val="5"/>
      </iconSet>
    </cfRule>
    <cfRule type="iconSet" priority="2197">
      <iconSet>
        <cfvo type="percent" val="0"/>
        <cfvo type="num" val="0"/>
        <cfvo type="num" val="5"/>
      </iconSet>
    </cfRule>
    <cfRule type="iconSet" priority="2198">
      <iconSet>
        <cfvo type="percent" val="0"/>
        <cfvo type="num" val="0"/>
        <cfvo type="num" val="0"/>
      </iconSet>
    </cfRule>
    <cfRule type="iconSet" priority="2199">
      <iconSet>
        <cfvo type="percent" val="0"/>
        <cfvo type="percent" val="33"/>
        <cfvo type="percent" val="67"/>
      </iconSet>
    </cfRule>
  </conditionalFormatting>
  <conditionalFormatting sqref="BB14:BB36">
    <cfRule type="iconSet" priority="2191">
      <iconSet iconSet="4TrafficLights">
        <cfvo type="percent" val="0"/>
        <cfvo type="num" val="5"/>
        <cfvo type="num" val="6"/>
        <cfvo type="num" val="7"/>
      </iconSet>
    </cfRule>
    <cfRule type="iconSet" priority="21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93">
      <iconSet>
        <cfvo type="percent" val="0"/>
        <cfvo type="num" val="5"/>
        <cfvo type="num" val="5"/>
      </iconSet>
    </cfRule>
    <cfRule type="iconSet" priority="2194">
      <iconSet>
        <cfvo type="percent" val="0"/>
        <cfvo type="num" val="0"/>
        <cfvo type="num" val="5"/>
      </iconSet>
    </cfRule>
    <cfRule type="iconSet" priority="219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90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6">
      <iconSet>
        <cfvo type="percent" val="0"/>
        <cfvo type="num" val="4"/>
        <cfvo type="num" val="5"/>
      </iconSet>
    </cfRule>
    <cfRule type="iconSet" priority="2187">
      <iconSet>
        <cfvo type="percent" val="0"/>
        <cfvo type="num" val="0"/>
        <cfvo type="num" val="5"/>
      </iconSet>
    </cfRule>
    <cfRule type="iconSet" priority="2188">
      <iconSet>
        <cfvo type="percent" val="0"/>
        <cfvo type="num" val="0"/>
        <cfvo type="num" val="0"/>
      </iconSet>
    </cfRule>
    <cfRule type="iconSet" priority="2189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1">
      <iconSet iconSet="4TrafficLights">
        <cfvo type="percent" val="0"/>
        <cfvo type="num" val="5"/>
        <cfvo type="num" val="6"/>
        <cfvo type="num" val="7"/>
      </iconSet>
    </cfRule>
    <cfRule type="iconSet" priority="218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83">
      <iconSet>
        <cfvo type="percent" val="0"/>
        <cfvo type="num" val="5"/>
        <cfvo type="num" val="5"/>
      </iconSet>
    </cfRule>
    <cfRule type="iconSet" priority="2184">
      <iconSet>
        <cfvo type="percent" val="0"/>
        <cfvo type="num" val="0"/>
        <cfvo type="num" val="5"/>
      </iconSet>
    </cfRule>
    <cfRule type="iconSet" priority="218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0">
      <iconSet>
        <cfvo type="percent" val="0"/>
        <cfvo type="percent" val="33"/>
        <cfvo type="percent" val="67"/>
      </iconSet>
    </cfRule>
  </conditionalFormatting>
  <conditionalFormatting sqref="BB14:BB36">
    <cfRule type="iconSet" priority="217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177">
      <iconSet iconSet="4TrafficLights">
        <cfvo type="percent" val="0"/>
        <cfvo type="num" val="5"/>
        <cfvo type="num" val="7"/>
        <cfvo type="num" val="8.5"/>
      </iconSet>
    </cfRule>
    <cfRule type="iconSet" priority="2178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173">
      <iconSet>
        <cfvo type="percent" val="0"/>
        <cfvo type="num" val="4"/>
        <cfvo type="num" val="5"/>
      </iconSet>
    </cfRule>
    <cfRule type="iconSet" priority="2174">
      <iconSet>
        <cfvo type="percent" val="0"/>
        <cfvo type="num" val="0"/>
        <cfvo type="num" val="5"/>
      </iconSet>
    </cfRule>
    <cfRule type="iconSet" priority="2175">
      <iconSet>
        <cfvo type="percent" val="0"/>
        <cfvo type="num" val="0"/>
        <cfvo type="num" val="0"/>
      </iconSet>
    </cfRule>
    <cfRule type="iconSet" priority="2176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8">
      <iconSet iconSet="4TrafficLights">
        <cfvo type="percent" val="0"/>
        <cfvo type="num" val="5"/>
        <cfvo type="num" val="6"/>
        <cfvo type="num" val="7"/>
      </iconSet>
    </cfRule>
    <cfRule type="iconSet" priority="21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70">
      <iconSet>
        <cfvo type="percent" val="0"/>
        <cfvo type="num" val="5"/>
        <cfvo type="num" val="5"/>
      </iconSet>
    </cfRule>
    <cfRule type="iconSet" priority="2171">
      <iconSet>
        <cfvo type="percent" val="0"/>
        <cfvo type="num" val="0"/>
        <cfvo type="num" val="5"/>
      </iconSet>
    </cfRule>
    <cfRule type="iconSet" priority="2172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7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3">
      <iconSet>
        <cfvo type="percent" val="0"/>
        <cfvo type="num" val="4"/>
        <cfvo type="num" val="5"/>
      </iconSet>
    </cfRule>
    <cfRule type="iconSet" priority="2164">
      <iconSet>
        <cfvo type="percent" val="0"/>
        <cfvo type="num" val="0"/>
        <cfvo type="num" val="5"/>
      </iconSet>
    </cfRule>
    <cfRule type="iconSet" priority="2165">
      <iconSet>
        <cfvo type="percent" val="0"/>
        <cfvo type="num" val="0"/>
        <cfvo type="num" val="0"/>
      </iconSet>
    </cfRule>
    <cfRule type="iconSet" priority="2166">
      <iconSet>
        <cfvo type="percent" val="0"/>
        <cfvo type="percent" val="33"/>
        <cfvo type="percent" val="67"/>
      </iconSet>
    </cfRule>
  </conditionalFormatting>
  <conditionalFormatting sqref="BB11:BB36">
    <cfRule type="iconSet" priority="2158">
      <iconSet iconSet="4TrafficLights">
        <cfvo type="percent" val="0"/>
        <cfvo type="num" val="5"/>
        <cfvo type="num" val="6"/>
        <cfvo type="num" val="7"/>
      </iconSet>
    </cfRule>
    <cfRule type="iconSet" priority="21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60">
      <iconSet>
        <cfvo type="percent" val="0"/>
        <cfvo type="num" val="5"/>
        <cfvo type="num" val="5"/>
      </iconSet>
    </cfRule>
    <cfRule type="iconSet" priority="2161">
      <iconSet>
        <cfvo type="percent" val="0"/>
        <cfvo type="num" val="0"/>
        <cfvo type="num" val="5"/>
      </iconSet>
    </cfRule>
    <cfRule type="iconSet" priority="2162">
      <iconSet>
        <cfvo type="percent" val="0"/>
        <cfvo type="percent" val="33"/>
        <cfvo type="percent" val="67"/>
      </iconSet>
    </cfRule>
  </conditionalFormatting>
  <conditionalFormatting sqref="BB11:BB36">
    <cfRule type="iconSet" priority="215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53">
      <iconSet>
        <cfvo type="percent" val="0"/>
        <cfvo type="num" val="4"/>
        <cfvo type="num" val="5"/>
      </iconSet>
    </cfRule>
    <cfRule type="iconSet" priority="2154">
      <iconSet>
        <cfvo type="percent" val="0"/>
        <cfvo type="num" val="0"/>
        <cfvo type="num" val="5"/>
      </iconSet>
    </cfRule>
    <cfRule type="iconSet" priority="2155">
      <iconSet>
        <cfvo type="percent" val="0"/>
        <cfvo type="num" val="0"/>
        <cfvo type="num" val="0"/>
      </iconSet>
    </cfRule>
    <cfRule type="iconSet" priority="215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8">
      <iconSet iconSet="4TrafficLights">
        <cfvo type="percent" val="0"/>
        <cfvo type="num" val="5"/>
        <cfvo type="num" val="6"/>
        <cfvo type="num" val="7"/>
      </iconSet>
    </cfRule>
    <cfRule type="iconSet" priority="21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50">
      <iconSet>
        <cfvo type="percent" val="0"/>
        <cfvo type="num" val="5"/>
        <cfvo type="num" val="5"/>
      </iconSet>
    </cfRule>
    <cfRule type="iconSet" priority="2151">
      <iconSet>
        <cfvo type="percent" val="0"/>
        <cfvo type="num" val="0"/>
        <cfvo type="num" val="5"/>
      </iconSet>
    </cfRule>
    <cfRule type="iconSet" priority="2152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42">
      <iconSet>
        <cfvo type="percent" val="0"/>
        <cfvo type="num" val="4"/>
        <cfvo type="num" val="5"/>
      </iconSet>
    </cfRule>
    <cfRule type="iconSet" priority="2143">
      <iconSet>
        <cfvo type="percent" val="0"/>
        <cfvo type="num" val="0"/>
        <cfvo type="num" val="5"/>
      </iconSet>
    </cfRule>
    <cfRule type="iconSet" priority="2144">
      <iconSet>
        <cfvo type="percent" val="0"/>
        <cfvo type="num" val="0"/>
        <cfvo type="num" val="0"/>
      </iconSet>
    </cfRule>
    <cfRule type="iconSet" priority="214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7">
      <iconSet iconSet="4TrafficLights">
        <cfvo type="percent" val="0"/>
        <cfvo type="num" val="5"/>
        <cfvo type="num" val="6"/>
        <cfvo type="num" val="7"/>
      </iconSet>
    </cfRule>
    <cfRule type="iconSet" priority="21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39">
      <iconSet>
        <cfvo type="percent" val="0"/>
        <cfvo type="num" val="5"/>
        <cfvo type="num" val="5"/>
      </iconSet>
    </cfRule>
    <cfRule type="iconSet" priority="2140">
      <iconSet>
        <cfvo type="percent" val="0"/>
        <cfvo type="num" val="0"/>
        <cfvo type="num" val="5"/>
      </iconSet>
    </cfRule>
    <cfRule type="iconSet" priority="214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2">
      <iconSet>
        <cfvo type="percent" val="0"/>
        <cfvo type="num" val="4"/>
        <cfvo type="num" val="5"/>
      </iconSet>
    </cfRule>
    <cfRule type="iconSet" priority="2133">
      <iconSet>
        <cfvo type="percent" val="0"/>
        <cfvo type="num" val="0"/>
        <cfvo type="num" val="5"/>
      </iconSet>
    </cfRule>
    <cfRule type="iconSet" priority="2134">
      <iconSet>
        <cfvo type="percent" val="0"/>
        <cfvo type="num" val="0"/>
        <cfvo type="num" val="0"/>
      </iconSet>
    </cfRule>
    <cfRule type="iconSet" priority="213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7">
      <iconSet iconSet="4TrafficLights">
        <cfvo type="percent" val="0"/>
        <cfvo type="num" val="5"/>
        <cfvo type="num" val="6"/>
        <cfvo type="num" val="7"/>
      </iconSet>
    </cfRule>
    <cfRule type="iconSet" priority="21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29">
      <iconSet>
        <cfvo type="percent" val="0"/>
        <cfvo type="num" val="5"/>
        <cfvo type="num" val="5"/>
      </iconSet>
    </cfRule>
    <cfRule type="iconSet" priority="2130">
      <iconSet>
        <cfvo type="percent" val="0"/>
        <cfvo type="num" val="0"/>
        <cfvo type="num" val="5"/>
      </iconSet>
    </cfRule>
    <cfRule type="iconSet" priority="213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123">
      <iconSet iconSet="4TrafficLights">
        <cfvo type="percent" val="0"/>
        <cfvo type="num" val="5"/>
        <cfvo type="num" val="7"/>
        <cfvo type="num" val="8.5"/>
      </iconSet>
    </cfRule>
    <cfRule type="iconSet" priority="2124">
      <iconSet iconSet="3Arrows">
        <cfvo type="percent" val="0"/>
        <cfvo type="percent" val="33"/>
        <cfvo type="percent" val="67"/>
      </iconSet>
    </cfRule>
  </conditionalFormatting>
  <conditionalFormatting sqref="BB14:BB36">
    <cfRule type="iconSet" priority="2119">
      <iconSet>
        <cfvo type="percent" val="0"/>
        <cfvo type="num" val="4"/>
        <cfvo type="num" val="5"/>
      </iconSet>
    </cfRule>
    <cfRule type="iconSet" priority="2120">
      <iconSet>
        <cfvo type="percent" val="0"/>
        <cfvo type="num" val="0"/>
        <cfvo type="num" val="5"/>
      </iconSet>
    </cfRule>
    <cfRule type="iconSet" priority="2121">
      <iconSet>
        <cfvo type="percent" val="0"/>
        <cfvo type="num" val="0"/>
        <cfvo type="num" val="0"/>
      </iconSet>
    </cfRule>
    <cfRule type="iconSet" priority="2122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4">
      <iconSet iconSet="4TrafficLights">
        <cfvo type="percent" val="0"/>
        <cfvo type="num" val="5"/>
        <cfvo type="num" val="6"/>
        <cfvo type="num" val="7"/>
      </iconSet>
    </cfRule>
    <cfRule type="iconSet" priority="21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16">
      <iconSet>
        <cfvo type="percent" val="0"/>
        <cfvo type="num" val="5"/>
        <cfvo type="num" val="5"/>
      </iconSet>
    </cfRule>
    <cfRule type="iconSet" priority="2117">
      <iconSet>
        <cfvo type="percent" val="0"/>
        <cfvo type="num" val="0"/>
        <cfvo type="num" val="5"/>
      </iconSet>
    </cfRule>
    <cfRule type="iconSet" priority="2118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3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08">
      <iconSet>
        <cfvo type="percent" val="0"/>
        <cfvo type="num" val="4"/>
        <cfvo type="num" val="5"/>
      </iconSet>
    </cfRule>
    <cfRule type="iconSet" priority="2109">
      <iconSet>
        <cfvo type="percent" val="0"/>
        <cfvo type="num" val="0"/>
        <cfvo type="num" val="5"/>
      </iconSet>
    </cfRule>
    <cfRule type="iconSet" priority="2110">
      <iconSet>
        <cfvo type="percent" val="0"/>
        <cfvo type="num" val="0"/>
        <cfvo type="num" val="0"/>
      </iconSet>
    </cfRule>
    <cfRule type="iconSet" priority="211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03">
      <iconSet iconSet="4TrafficLights">
        <cfvo type="percent" val="0"/>
        <cfvo type="num" val="5"/>
        <cfvo type="num" val="6"/>
        <cfvo type="num" val="7"/>
      </iconSet>
    </cfRule>
    <cfRule type="iconSet" priority="21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05">
      <iconSet>
        <cfvo type="percent" val="0"/>
        <cfvo type="num" val="5"/>
        <cfvo type="num" val="5"/>
      </iconSet>
    </cfRule>
    <cfRule type="iconSet" priority="2106">
      <iconSet>
        <cfvo type="percent" val="0"/>
        <cfvo type="num" val="0"/>
        <cfvo type="num" val="5"/>
      </iconSet>
    </cfRule>
    <cfRule type="iconSet" priority="210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02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8">
      <iconSet>
        <cfvo type="percent" val="0"/>
        <cfvo type="num" val="4"/>
        <cfvo type="num" val="5"/>
      </iconSet>
    </cfRule>
    <cfRule type="iconSet" priority="2099">
      <iconSet>
        <cfvo type="percent" val="0"/>
        <cfvo type="num" val="0"/>
        <cfvo type="num" val="5"/>
      </iconSet>
    </cfRule>
    <cfRule type="iconSet" priority="2100">
      <iconSet>
        <cfvo type="percent" val="0"/>
        <cfvo type="num" val="0"/>
        <cfvo type="num" val="0"/>
      </iconSet>
    </cfRule>
    <cfRule type="iconSet" priority="2101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3">
      <iconSet iconSet="4TrafficLights">
        <cfvo type="percent" val="0"/>
        <cfvo type="num" val="5"/>
        <cfvo type="num" val="6"/>
        <cfvo type="num" val="7"/>
      </iconSet>
    </cfRule>
    <cfRule type="iconSet" priority="20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95">
      <iconSet>
        <cfvo type="percent" val="0"/>
        <cfvo type="num" val="5"/>
        <cfvo type="num" val="5"/>
      </iconSet>
    </cfRule>
    <cfRule type="iconSet" priority="2096">
      <iconSet>
        <cfvo type="percent" val="0"/>
        <cfvo type="num" val="0"/>
        <cfvo type="num" val="5"/>
      </iconSet>
    </cfRule>
    <cfRule type="iconSet" priority="2097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2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089">
      <iconSet iconSet="4TrafficLights">
        <cfvo type="percent" val="0"/>
        <cfvo type="num" val="5"/>
        <cfvo type="num" val="7"/>
        <cfvo type="num" val="8.5"/>
      </iconSet>
    </cfRule>
    <cfRule type="iconSet" priority="2090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085">
      <iconSet>
        <cfvo type="percent" val="0"/>
        <cfvo type="num" val="4"/>
        <cfvo type="num" val="5"/>
      </iconSet>
    </cfRule>
    <cfRule type="iconSet" priority="2086">
      <iconSet>
        <cfvo type="percent" val="0"/>
        <cfvo type="num" val="0"/>
        <cfvo type="num" val="5"/>
      </iconSet>
    </cfRule>
    <cfRule type="iconSet" priority="2087">
      <iconSet>
        <cfvo type="percent" val="0"/>
        <cfvo type="num" val="0"/>
        <cfvo type="num" val="0"/>
      </iconSet>
    </cfRule>
    <cfRule type="iconSet" priority="2088">
      <iconSet>
        <cfvo type="percent" val="0"/>
        <cfvo type="percent" val="33"/>
        <cfvo type="percent" val="67"/>
      </iconSet>
    </cfRule>
  </conditionalFormatting>
  <conditionalFormatting sqref="BB11:BB36">
    <cfRule type="iconSet" priority="2080">
      <iconSet iconSet="4TrafficLights">
        <cfvo type="percent" val="0"/>
        <cfvo type="num" val="5"/>
        <cfvo type="num" val="6"/>
        <cfvo type="num" val="7"/>
      </iconSet>
    </cfRule>
    <cfRule type="iconSet" priority="208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82">
      <iconSet>
        <cfvo type="percent" val="0"/>
        <cfvo type="num" val="5"/>
        <cfvo type="num" val="5"/>
      </iconSet>
    </cfRule>
    <cfRule type="iconSet" priority="2083">
      <iconSet>
        <cfvo type="percent" val="0"/>
        <cfvo type="num" val="0"/>
        <cfvo type="num" val="5"/>
      </iconSet>
    </cfRule>
    <cfRule type="iconSet" priority="2084">
      <iconSet>
        <cfvo type="percent" val="0"/>
        <cfvo type="percent" val="33"/>
        <cfvo type="percent" val="67"/>
      </iconSet>
    </cfRule>
  </conditionalFormatting>
  <conditionalFormatting sqref="BB11:BB36">
    <cfRule type="iconSet" priority="2079">
      <iconSet>
        <cfvo type="percent" val="0"/>
        <cfvo type="percent" val="33"/>
        <cfvo type="percent" val="67"/>
      </iconSet>
    </cfRule>
  </conditionalFormatting>
  <conditionalFormatting sqref="BB11:BB36">
    <cfRule type="iconSet" priority="2078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2076">
      <iconSet iconSet="4TrafficLights">
        <cfvo type="percent" val="0"/>
        <cfvo type="num" val="5"/>
        <cfvo type="num" val="7"/>
        <cfvo type="num" val="8.5"/>
      </iconSet>
    </cfRule>
    <cfRule type="iconSet" priority="2077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072">
      <iconSet>
        <cfvo type="percent" val="0"/>
        <cfvo type="num" val="4"/>
        <cfvo type="num" val="5"/>
      </iconSet>
    </cfRule>
    <cfRule type="iconSet" priority="2073">
      <iconSet>
        <cfvo type="percent" val="0"/>
        <cfvo type="num" val="0"/>
        <cfvo type="num" val="5"/>
      </iconSet>
    </cfRule>
    <cfRule type="iconSet" priority="2074">
      <iconSet>
        <cfvo type="percent" val="0"/>
        <cfvo type="num" val="0"/>
        <cfvo type="num" val="0"/>
      </iconSet>
    </cfRule>
    <cfRule type="iconSet" priority="2075">
      <iconSet>
        <cfvo type="percent" val="0"/>
        <cfvo type="percent" val="33"/>
        <cfvo type="percent" val="67"/>
      </iconSet>
    </cfRule>
  </conditionalFormatting>
  <conditionalFormatting sqref="AG6:AG36">
    <cfRule type="iconSet" priority="2067">
      <iconSet iconSet="4TrafficLights">
        <cfvo type="percent" val="0"/>
        <cfvo type="num" val="5"/>
        <cfvo type="num" val="6"/>
        <cfvo type="num" val="7"/>
      </iconSet>
    </cfRule>
    <cfRule type="iconSet" priority="20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69">
      <iconSet>
        <cfvo type="percent" val="0"/>
        <cfvo type="num" val="5"/>
        <cfvo type="num" val="5"/>
      </iconSet>
    </cfRule>
    <cfRule type="iconSet" priority="2070">
      <iconSet>
        <cfvo type="percent" val="0"/>
        <cfvo type="num" val="0"/>
        <cfvo type="num" val="5"/>
      </iconSet>
    </cfRule>
    <cfRule type="iconSet" priority="2071">
      <iconSet>
        <cfvo type="percent" val="0"/>
        <cfvo type="percent" val="33"/>
        <cfvo type="percent" val="67"/>
      </iconSet>
    </cfRule>
  </conditionalFormatting>
  <conditionalFormatting sqref="AG6:AG36">
    <cfRule type="iconSet" priority="2066">
      <iconSet>
        <cfvo type="percent" val="0"/>
        <cfvo type="percent" val="33"/>
        <cfvo type="percent" val="67"/>
      </iconSet>
    </cfRule>
  </conditionalFormatting>
  <conditionalFormatting sqref="AG6:AG36">
    <cfRule type="iconSet" priority="2062">
      <iconSet>
        <cfvo type="percent" val="0"/>
        <cfvo type="num" val="4"/>
        <cfvo type="num" val="5"/>
      </iconSet>
    </cfRule>
    <cfRule type="iconSet" priority="2063">
      <iconSet>
        <cfvo type="percent" val="0"/>
        <cfvo type="num" val="0"/>
        <cfvo type="num" val="5"/>
      </iconSet>
    </cfRule>
    <cfRule type="iconSet" priority="2064">
      <iconSet>
        <cfvo type="percent" val="0"/>
        <cfvo type="num" val="0"/>
        <cfvo type="num" val="0"/>
      </iconSet>
    </cfRule>
    <cfRule type="iconSet" priority="2065">
      <iconSet>
        <cfvo type="percent" val="0"/>
        <cfvo type="percent" val="33"/>
        <cfvo type="percent" val="67"/>
      </iconSet>
    </cfRule>
  </conditionalFormatting>
  <conditionalFormatting sqref="AG7">
    <cfRule type="iconSet" priority="2061">
      <iconSet>
        <cfvo type="percent" val="0"/>
        <cfvo type="num" val="0"/>
        <cfvo type="num" val="0"/>
      </iconSet>
    </cfRule>
  </conditionalFormatting>
  <conditionalFormatting sqref="AG6:AG36">
    <cfRule type="iconSet" priority="2056">
      <iconSet iconSet="4TrafficLights">
        <cfvo type="percent" val="0"/>
        <cfvo type="num" val="5"/>
        <cfvo type="num" val="6"/>
        <cfvo type="num" val="7"/>
      </iconSet>
    </cfRule>
    <cfRule type="iconSet" priority="20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58">
      <iconSet>
        <cfvo type="percent" val="0"/>
        <cfvo type="num" val="5"/>
        <cfvo type="num" val="5"/>
      </iconSet>
    </cfRule>
    <cfRule type="iconSet" priority="2059">
      <iconSet>
        <cfvo type="percent" val="0"/>
        <cfvo type="num" val="0"/>
        <cfvo type="num" val="5"/>
      </iconSet>
    </cfRule>
    <cfRule type="iconSet" priority="2060">
      <iconSet>
        <cfvo type="percent" val="0"/>
        <cfvo type="percent" val="33"/>
        <cfvo type="percent" val="67"/>
      </iconSet>
    </cfRule>
  </conditionalFormatting>
  <conditionalFormatting sqref="AG6:AG36">
    <cfRule type="iconSet" priority="205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51">
      <iconSet>
        <cfvo type="percent" val="0"/>
        <cfvo type="num" val="4"/>
        <cfvo type="num" val="5"/>
      </iconSet>
    </cfRule>
    <cfRule type="iconSet" priority="2052">
      <iconSet>
        <cfvo type="percent" val="0"/>
        <cfvo type="num" val="0"/>
        <cfvo type="num" val="5"/>
      </iconSet>
    </cfRule>
    <cfRule type="iconSet" priority="2053">
      <iconSet>
        <cfvo type="percent" val="0"/>
        <cfvo type="num" val="0"/>
        <cfvo type="num" val="0"/>
      </iconSet>
    </cfRule>
    <cfRule type="iconSet" priority="205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6">
      <iconSet iconSet="4TrafficLights">
        <cfvo type="percent" val="0"/>
        <cfvo type="num" val="5"/>
        <cfvo type="num" val="6"/>
        <cfvo type="num" val="7"/>
      </iconSet>
    </cfRule>
    <cfRule type="iconSet" priority="20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48">
      <iconSet>
        <cfvo type="percent" val="0"/>
        <cfvo type="num" val="5"/>
        <cfvo type="num" val="5"/>
      </iconSet>
    </cfRule>
    <cfRule type="iconSet" priority="2049">
      <iconSet>
        <cfvo type="percent" val="0"/>
        <cfvo type="num" val="0"/>
        <cfvo type="num" val="5"/>
      </iconSet>
    </cfRule>
    <cfRule type="iconSet" priority="2050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040">
      <iconSet>
        <cfvo type="percent" val="0"/>
        <cfvo type="num" val="4"/>
        <cfvo type="num" val="5"/>
      </iconSet>
    </cfRule>
    <cfRule type="iconSet" priority="2041">
      <iconSet>
        <cfvo type="percent" val="0"/>
        <cfvo type="num" val="0"/>
        <cfvo type="num" val="5"/>
      </iconSet>
    </cfRule>
    <cfRule type="iconSet" priority="2042">
      <iconSet>
        <cfvo type="percent" val="0"/>
        <cfvo type="num" val="0"/>
        <cfvo type="num" val="0"/>
      </iconSet>
    </cfRule>
    <cfRule type="iconSet" priority="2043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5">
      <iconSet iconSet="4TrafficLights">
        <cfvo type="percent" val="0"/>
        <cfvo type="num" val="5"/>
        <cfvo type="num" val="6"/>
        <cfvo type="num" val="7"/>
      </iconSet>
    </cfRule>
    <cfRule type="iconSet" priority="20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37">
      <iconSet>
        <cfvo type="percent" val="0"/>
        <cfvo type="num" val="5"/>
        <cfvo type="num" val="5"/>
      </iconSet>
    </cfRule>
    <cfRule type="iconSet" priority="2038">
      <iconSet>
        <cfvo type="percent" val="0"/>
        <cfvo type="num" val="0"/>
        <cfvo type="num" val="5"/>
      </iconSet>
    </cfRule>
    <cfRule type="iconSet" priority="203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0">
      <iconSet>
        <cfvo type="percent" val="0"/>
        <cfvo type="num" val="4"/>
        <cfvo type="num" val="5"/>
      </iconSet>
    </cfRule>
    <cfRule type="iconSet" priority="2031">
      <iconSet>
        <cfvo type="percent" val="0"/>
        <cfvo type="num" val="0"/>
        <cfvo type="num" val="5"/>
      </iconSet>
    </cfRule>
    <cfRule type="iconSet" priority="2032">
      <iconSet>
        <cfvo type="percent" val="0"/>
        <cfvo type="num" val="0"/>
        <cfvo type="num" val="0"/>
      </iconSet>
    </cfRule>
    <cfRule type="iconSet" priority="2033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5">
      <iconSet iconSet="4TrafficLights">
        <cfvo type="percent" val="0"/>
        <cfvo type="num" val="5"/>
        <cfvo type="num" val="6"/>
        <cfvo type="num" val="7"/>
      </iconSet>
    </cfRule>
    <cfRule type="iconSet" priority="202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27">
      <iconSet>
        <cfvo type="percent" val="0"/>
        <cfvo type="num" val="5"/>
        <cfvo type="num" val="5"/>
      </iconSet>
    </cfRule>
    <cfRule type="iconSet" priority="2028">
      <iconSet>
        <cfvo type="percent" val="0"/>
        <cfvo type="num" val="0"/>
        <cfvo type="num" val="5"/>
      </iconSet>
    </cfRule>
    <cfRule type="iconSet" priority="202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021">
      <iconSet iconSet="4TrafficLights">
        <cfvo type="percent" val="0"/>
        <cfvo type="num" val="5"/>
        <cfvo type="num" val="7"/>
        <cfvo type="num" val="8.5"/>
      </iconSet>
    </cfRule>
    <cfRule type="iconSet" priority="2022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2017">
      <iconSet>
        <cfvo type="percent" val="0"/>
        <cfvo type="num" val="4"/>
        <cfvo type="num" val="5"/>
      </iconSet>
    </cfRule>
    <cfRule type="iconSet" priority="2018">
      <iconSet>
        <cfvo type="percent" val="0"/>
        <cfvo type="num" val="0"/>
        <cfvo type="num" val="5"/>
      </iconSet>
    </cfRule>
    <cfRule type="iconSet" priority="2019">
      <iconSet>
        <cfvo type="percent" val="0"/>
        <cfvo type="num" val="0"/>
        <cfvo type="num" val="0"/>
      </iconSet>
    </cfRule>
    <cfRule type="iconSet" priority="2020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2">
      <iconSet iconSet="4TrafficLights">
        <cfvo type="percent" val="0"/>
        <cfvo type="num" val="5"/>
        <cfvo type="num" val="6"/>
        <cfvo type="num" val="7"/>
      </iconSet>
    </cfRule>
    <cfRule type="iconSet" priority="20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14">
      <iconSet>
        <cfvo type="percent" val="0"/>
        <cfvo type="num" val="5"/>
        <cfvo type="num" val="5"/>
      </iconSet>
    </cfRule>
    <cfRule type="iconSet" priority="2015">
      <iconSet>
        <cfvo type="percent" val="0"/>
        <cfvo type="num" val="0"/>
        <cfvo type="num" val="5"/>
      </iconSet>
    </cfRule>
    <cfRule type="iconSet" priority="2016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1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006">
      <iconSet>
        <cfvo type="percent" val="0"/>
        <cfvo type="num" val="4"/>
        <cfvo type="num" val="5"/>
      </iconSet>
    </cfRule>
    <cfRule type="iconSet" priority="2007">
      <iconSet>
        <cfvo type="percent" val="0"/>
        <cfvo type="num" val="0"/>
        <cfvo type="num" val="5"/>
      </iconSet>
    </cfRule>
    <cfRule type="iconSet" priority="2008">
      <iconSet>
        <cfvo type="percent" val="0"/>
        <cfvo type="num" val="0"/>
        <cfvo type="num" val="0"/>
      </iconSet>
    </cfRule>
    <cfRule type="iconSet" priority="200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01">
      <iconSet iconSet="4TrafficLights">
        <cfvo type="percent" val="0"/>
        <cfvo type="num" val="5"/>
        <cfvo type="num" val="6"/>
        <cfvo type="num" val="7"/>
      </iconSet>
    </cfRule>
    <cfRule type="iconSet" priority="20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03">
      <iconSet>
        <cfvo type="percent" val="0"/>
        <cfvo type="num" val="5"/>
        <cfvo type="num" val="5"/>
      </iconSet>
    </cfRule>
    <cfRule type="iconSet" priority="2004">
      <iconSet>
        <cfvo type="percent" val="0"/>
        <cfvo type="num" val="0"/>
        <cfvo type="num" val="5"/>
      </iconSet>
    </cfRule>
    <cfRule type="iconSet" priority="200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00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6">
      <iconSet>
        <cfvo type="percent" val="0"/>
        <cfvo type="num" val="4"/>
        <cfvo type="num" val="5"/>
      </iconSet>
    </cfRule>
    <cfRule type="iconSet" priority="1997">
      <iconSet>
        <cfvo type="percent" val="0"/>
        <cfvo type="num" val="0"/>
        <cfvo type="num" val="5"/>
      </iconSet>
    </cfRule>
    <cfRule type="iconSet" priority="1998">
      <iconSet>
        <cfvo type="percent" val="0"/>
        <cfvo type="num" val="0"/>
        <cfvo type="num" val="0"/>
      </iconSet>
    </cfRule>
    <cfRule type="iconSet" priority="1999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1">
      <iconSet iconSet="4TrafficLights">
        <cfvo type="percent" val="0"/>
        <cfvo type="num" val="5"/>
        <cfvo type="num" val="6"/>
        <cfvo type="num" val="7"/>
      </iconSet>
    </cfRule>
    <cfRule type="iconSet" priority="19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93">
      <iconSet>
        <cfvo type="percent" val="0"/>
        <cfvo type="num" val="5"/>
        <cfvo type="num" val="5"/>
      </iconSet>
    </cfRule>
    <cfRule type="iconSet" priority="1994">
      <iconSet>
        <cfvo type="percent" val="0"/>
        <cfvo type="num" val="0"/>
        <cfvo type="num" val="5"/>
      </iconSet>
    </cfRule>
    <cfRule type="iconSet" priority="1995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0">
      <iconSet>
        <cfvo type="percent" val="0"/>
        <cfvo type="percent" val="33"/>
        <cfvo type="percent" val="67"/>
      </iconSet>
    </cfRule>
  </conditionalFormatting>
  <conditionalFormatting sqref="AG11:AG36">
    <cfRule type="iconSet" priority="19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1987">
      <iconSet iconSet="4TrafficLights">
        <cfvo type="percent" val="0"/>
        <cfvo type="num" val="5"/>
        <cfvo type="num" val="7"/>
        <cfvo type="num" val="8.5"/>
      </iconSet>
    </cfRule>
    <cfRule type="iconSet" priority="1988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1983">
      <iconSet>
        <cfvo type="percent" val="0"/>
        <cfvo type="num" val="4"/>
        <cfvo type="num" val="5"/>
      </iconSet>
    </cfRule>
    <cfRule type="iconSet" priority="1984">
      <iconSet>
        <cfvo type="percent" val="0"/>
        <cfvo type="num" val="0"/>
        <cfvo type="num" val="5"/>
      </iconSet>
    </cfRule>
    <cfRule type="iconSet" priority="1985">
      <iconSet>
        <cfvo type="percent" val="0"/>
        <cfvo type="num" val="0"/>
        <cfvo type="num" val="0"/>
      </iconSet>
    </cfRule>
    <cfRule type="iconSet" priority="1986">
      <iconSet>
        <cfvo type="percent" val="0"/>
        <cfvo type="percent" val="33"/>
        <cfvo type="percent" val="67"/>
      </iconSet>
    </cfRule>
  </conditionalFormatting>
  <conditionalFormatting sqref="AG7">
    <cfRule type="iconSet" priority="1982">
      <iconSet>
        <cfvo type="percent" val="0"/>
        <cfvo type="num" val="0"/>
        <cfvo type="num" val="0"/>
      </iconSet>
    </cfRule>
  </conditionalFormatting>
  <conditionalFormatting sqref="AG6:AG36">
    <cfRule type="iconSet" priority="1977">
      <iconSet iconSet="4TrafficLights">
        <cfvo type="percent" val="0"/>
        <cfvo type="num" val="5"/>
        <cfvo type="num" val="6"/>
        <cfvo type="num" val="7"/>
      </iconSet>
    </cfRule>
    <cfRule type="iconSet" priority="19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79">
      <iconSet>
        <cfvo type="percent" val="0"/>
        <cfvo type="num" val="5"/>
        <cfvo type="num" val="5"/>
      </iconSet>
    </cfRule>
    <cfRule type="iconSet" priority="1980">
      <iconSet>
        <cfvo type="percent" val="0"/>
        <cfvo type="num" val="0"/>
        <cfvo type="num" val="5"/>
      </iconSet>
    </cfRule>
    <cfRule type="iconSet" priority="1981">
      <iconSet>
        <cfvo type="percent" val="0"/>
        <cfvo type="percent" val="33"/>
        <cfvo type="percent" val="67"/>
      </iconSet>
    </cfRule>
  </conditionalFormatting>
  <conditionalFormatting sqref="AG6:AG36">
    <cfRule type="iconSet" priority="1976">
      <iconSet>
        <cfvo type="percent" val="0"/>
        <cfvo type="percent" val="33"/>
        <cfvo type="percent" val="67"/>
      </iconSet>
    </cfRule>
  </conditionalFormatting>
  <conditionalFormatting sqref="AG6:AG36">
    <cfRule type="iconSet" priority="197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1:AG36">
    <cfRule type="iconSet" priority="1973">
      <iconSet iconSet="4TrafficLights">
        <cfvo type="percent" val="0"/>
        <cfvo type="num" val="5"/>
        <cfvo type="num" val="7"/>
        <cfvo type="num" val="8.5"/>
      </iconSet>
    </cfRule>
    <cfRule type="iconSet" priority="1974">
      <iconSet iconSet="3Arrows">
        <cfvo type="percent" val="0"/>
        <cfvo type="percent" val="33"/>
        <cfvo type="percent" val="67"/>
      </iconSet>
    </cfRule>
  </conditionalFormatting>
  <conditionalFormatting sqref="AL6:AL36">
    <cfRule type="iconSet" priority="1969">
      <iconSet>
        <cfvo type="percent" val="0"/>
        <cfvo type="num" val="4"/>
        <cfvo type="num" val="5"/>
      </iconSet>
    </cfRule>
    <cfRule type="iconSet" priority="1970">
      <iconSet>
        <cfvo type="percent" val="0"/>
        <cfvo type="num" val="0"/>
        <cfvo type="num" val="5"/>
      </iconSet>
    </cfRule>
    <cfRule type="iconSet" priority="1971">
      <iconSet>
        <cfvo type="percent" val="0"/>
        <cfvo type="num" val="0"/>
        <cfvo type="num" val="0"/>
      </iconSet>
    </cfRule>
    <cfRule type="iconSet" priority="1972">
      <iconSet>
        <cfvo type="percent" val="0"/>
        <cfvo type="percent" val="33"/>
        <cfvo type="percent" val="67"/>
      </iconSet>
    </cfRule>
  </conditionalFormatting>
  <conditionalFormatting sqref="AL6:AL36">
    <cfRule type="iconSet" priority="1964">
      <iconSet iconSet="4TrafficLights">
        <cfvo type="percent" val="0"/>
        <cfvo type="num" val="5"/>
        <cfvo type="num" val="6"/>
        <cfvo type="num" val="7"/>
      </iconSet>
    </cfRule>
    <cfRule type="iconSet" priority="19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66">
      <iconSet>
        <cfvo type="percent" val="0"/>
        <cfvo type="num" val="5"/>
        <cfvo type="num" val="5"/>
      </iconSet>
    </cfRule>
    <cfRule type="iconSet" priority="1967">
      <iconSet>
        <cfvo type="percent" val="0"/>
        <cfvo type="num" val="0"/>
        <cfvo type="num" val="5"/>
      </iconSet>
    </cfRule>
    <cfRule type="iconSet" priority="1968">
      <iconSet>
        <cfvo type="percent" val="0"/>
        <cfvo type="percent" val="33"/>
        <cfvo type="percent" val="67"/>
      </iconSet>
    </cfRule>
  </conditionalFormatting>
  <conditionalFormatting sqref="AL6:AL36">
    <cfRule type="iconSet" priority="1963">
      <iconSet>
        <cfvo type="percent" val="0"/>
        <cfvo type="percent" val="33"/>
        <cfvo type="percent" val="67"/>
      </iconSet>
    </cfRule>
  </conditionalFormatting>
  <conditionalFormatting sqref="AL6:AL36">
    <cfRule type="iconSet" priority="1959">
      <iconSet>
        <cfvo type="percent" val="0"/>
        <cfvo type="num" val="4"/>
        <cfvo type="num" val="5"/>
      </iconSet>
    </cfRule>
    <cfRule type="iconSet" priority="1960">
      <iconSet>
        <cfvo type="percent" val="0"/>
        <cfvo type="num" val="0"/>
        <cfvo type="num" val="5"/>
      </iconSet>
    </cfRule>
    <cfRule type="iconSet" priority="1961">
      <iconSet>
        <cfvo type="percent" val="0"/>
        <cfvo type="num" val="0"/>
        <cfvo type="num" val="0"/>
      </iconSet>
    </cfRule>
    <cfRule type="iconSet" priority="1962">
      <iconSet>
        <cfvo type="percent" val="0"/>
        <cfvo type="percent" val="33"/>
        <cfvo type="percent" val="67"/>
      </iconSet>
    </cfRule>
  </conditionalFormatting>
  <conditionalFormatting sqref="AL7">
    <cfRule type="iconSet" priority="1958">
      <iconSet>
        <cfvo type="percent" val="0"/>
        <cfvo type="num" val="0"/>
        <cfvo type="num" val="0"/>
      </iconSet>
    </cfRule>
  </conditionalFormatting>
  <conditionalFormatting sqref="AL6:AL36">
    <cfRule type="iconSet" priority="1953">
      <iconSet iconSet="4TrafficLights">
        <cfvo type="percent" val="0"/>
        <cfvo type="num" val="5"/>
        <cfvo type="num" val="6"/>
        <cfvo type="num" val="7"/>
      </iconSet>
    </cfRule>
    <cfRule type="iconSet" priority="19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55">
      <iconSet>
        <cfvo type="percent" val="0"/>
        <cfvo type="num" val="5"/>
        <cfvo type="num" val="5"/>
      </iconSet>
    </cfRule>
    <cfRule type="iconSet" priority="1956">
      <iconSet>
        <cfvo type="percent" val="0"/>
        <cfvo type="num" val="0"/>
        <cfvo type="num" val="5"/>
      </iconSet>
    </cfRule>
    <cfRule type="iconSet" priority="1957">
      <iconSet>
        <cfvo type="percent" val="0"/>
        <cfvo type="percent" val="33"/>
        <cfvo type="percent" val="67"/>
      </iconSet>
    </cfRule>
  </conditionalFormatting>
  <conditionalFormatting sqref="AL6:AL36">
    <cfRule type="iconSet" priority="1952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8">
      <iconSet>
        <cfvo type="percent" val="0"/>
        <cfvo type="num" val="4"/>
        <cfvo type="num" val="5"/>
      </iconSet>
    </cfRule>
    <cfRule type="iconSet" priority="1949">
      <iconSet>
        <cfvo type="percent" val="0"/>
        <cfvo type="num" val="0"/>
        <cfvo type="num" val="5"/>
      </iconSet>
    </cfRule>
    <cfRule type="iconSet" priority="1950">
      <iconSet>
        <cfvo type="percent" val="0"/>
        <cfvo type="num" val="0"/>
        <cfvo type="num" val="0"/>
      </iconSet>
    </cfRule>
    <cfRule type="iconSet" priority="195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3">
      <iconSet iconSet="4TrafficLights">
        <cfvo type="percent" val="0"/>
        <cfvo type="num" val="5"/>
        <cfvo type="num" val="6"/>
        <cfvo type="num" val="7"/>
      </iconSet>
    </cfRule>
    <cfRule type="iconSet" priority="19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45">
      <iconSet>
        <cfvo type="percent" val="0"/>
        <cfvo type="num" val="5"/>
        <cfvo type="num" val="5"/>
      </iconSet>
    </cfRule>
    <cfRule type="iconSet" priority="1946">
      <iconSet>
        <cfvo type="percent" val="0"/>
        <cfvo type="num" val="0"/>
        <cfvo type="num" val="5"/>
      </iconSet>
    </cfRule>
    <cfRule type="iconSet" priority="1947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2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1937">
      <iconSet>
        <cfvo type="percent" val="0"/>
        <cfvo type="num" val="4"/>
        <cfvo type="num" val="5"/>
      </iconSet>
    </cfRule>
    <cfRule type="iconSet" priority="1938">
      <iconSet>
        <cfvo type="percent" val="0"/>
        <cfvo type="num" val="0"/>
        <cfvo type="num" val="5"/>
      </iconSet>
    </cfRule>
    <cfRule type="iconSet" priority="1939">
      <iconSet>
        <cfvo type="percent" val="0"/>
        <cfvo type="num" val="0"/>
        <cfvo type="num" val="0"/>
      </iconSet>
    </cfRule>
    <cfRule type="iconSet" priority="1940">
      <iconSet>
        <cfvo type="percent" val="0"/>
        <cfvo type="percent" val="33"/>
        <cfvo type="percent" val="67"/>
      </iconSet>
    </cfRule>
  </conditionalFormatting>
  <conditionalFormatting sqref="AL11:AL36">
    <cfRule type="iconSet" priority="1932">
      <iconSet iconSet="4TrafficLights">
        <cfvo type="percent" val="0"/>
        <cfvo type="num" val="5"/>
        <cfvo type="num" val="6"/>
        <cfvo type="num" val="7"/>
      </iconSet>
    </cfRule>
    <cfRule type="iconSet" priority="19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34">
      <iconSet>
        <cfvo type="percent" val="0"/>
        <cfvo type="num" val="5"/>
        <cfvo type="num" val="5"/>
      </iconSet>
    </cfRule>
    <cfRule type="iconSet" priority="1935">
      <iconSet>
        <cfvo type="percent" val="0"/>
        <cfvo type="num" val="0"/>
        <cfvo type="num" val="5"/>
      </iconSet>
    </cfRule>
    <cfRule type="iconSet" priority="1936">
      <iconSet>
        <cfvo type="percent" val="0"/>
        <cfvo type="percent" val="33"/>
        <cfvo type="percent" val="67"/>
      </iconSet>
    </cfRule>
  </conditionalFormatting>
  <conditionalFormatting sqref="AL11:AL36">
    <cfRule type="iconSet" priority="193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7">
      <iconSet>
        <cfvo type="percent" val="0"/>
        <cfvo type="num" val="4"/>
        <cfvo type="num" val="5"/>
      </iconSet>
    </cfRule>
    <cfRule type="iconSet" priority="1928">
      <iconSet>
        <cfvo type="percent" val="0"/>
        <cfvo type="num" val="0"/>
        <cfvo type="num" val="5"/>
      </iconSet>
    </cfRule>
    <cfRule type="iconSet" priority="1929">
      <iconSet>
        <cfvo type="percent" val="0"/>
        <cfvo type="num" val="0"/>
        <cfvo type="num" val="0"/>
      </iconSet>
    </cfRule>
    <cfRule type="iconSet" priority="1930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2">
      <iconSet iconSet="4TrafficLights">
        <cfvo type="percent" val="0"/>
        <cfvo type="num" val="5"/>
        <cfvo type="num" val="6"/>
        <cfvo type="num" val="7"/>
      </iconSet>
    </cfRule>
    <cfRule type="iconSet" priority="19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24">
      <iconSet>
        <cfvo type="percent" val="0"/>
        <cfvo type="num" val="5"/>
        <cfvo type="num" val="5"/>
      </iconSet>
    </cfRule>
    <cfRule type="iconSet" priority="1925">
      <iconSet>
        <cfvo type="percent" val="0"/>
        <cfvo type="num" val="0"/>
        <cfvo type="num" val="5"/>
      </iconSet>
    </cfRule>
    <cfRule type="iconSet" priority="1926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1918">
      <iconSet iconSet="4TrafficLights">
        <cfvo type="percent" val="0"/>
        <cfvo type="num" val="5"/>
        <cfvo type="num" val="7"/>
        <cfvo type="num" val="8.5"/>
      </iconSet>
    </cfRule>
    <cfRule type="iconSet" priority="1919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1914">
      <iconSet>
        <cfvo type="percent" val="0"/>
        <cfvo type="num" val="4"/>
        <cfvo type="num" val="5"/>
      </iconSet>
    </cfRule>
    <cfRule type="iconSet" priority="1915">
      <iconSet>
        <cfvo type="percent" val="0"/>
        <cfvo type="num" val="0"/>
        <cfvo type="num" val="5"/>
      </iconSet>
    </cfRule>
    <cfRule type="iconSet" priority="1916">
      <iconSet>
        <cfvo type="percent" val="0"/>
        <cfvo type="num" val="0"/>
        <cfvo type="num" val="0"/>
      </iconSet>
    </cfRule>
    <cfRule type="iconSet" priority="1917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9">
      <iconSet iconSet="4TrafficLights">
        <cfvo type="percent" val="0"/>
        <cfvo type="num" val="5"/>
        <cfvo type="num" val="6"/>
        <cfvo type="num" val="7"/>
      </iconSet>
    </cfRule>
    <cfRule type="iconSet" priority="19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11">
      <iconSet>
        <cfvo type="percent" val="0"/>
        <cfvo type="num" val="5"/>
        <cfvo type="num" val="5"/>
      </iconSet>
    </cfRule>
    <cfRule type="iconSet" priority="1912">
      <iconSet>
        <cfvo type="percent" val="0"/>
        <cfvo type="num" val="0"/>
        <cfvo type="num" val="5"/>
      </iconSet>
    </cfRule>
    <cfRule type="iconSet" priority="1913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8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1903">
      <iconSet>
        <cfvo type="percent" val="0"/>
        <cfvo type="num" val="4"/>
        <cfvo type="num" val="5"/>
      </iconSet>
    </cfRule>
    <cfRule type="iconSet" priority="1904">
      <iconSet>
        <cfvo type="percent" val="0"/>
        <cfvo type="num" val="0"/>
        <cfvo type="num" val="5"/>
      </iconSet>
    </cfRule>
    <cfRule type="iconSet" priority="1905">
      <iconSet>
        <cfvo type="percent" val="0"/>
        <cfvo type="num" val="0"/>
        <cfvo type="num" val="0"/>
      </iconSet>
    </cfRule>
    <cfRule type="iconSet" priority="1906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8">
      <iconSet iconSet="4TrafficLights">
        <cfvo type="percent" val="0"/>
        <cfvo type="num" val="5"/>
        <cfvo type="num" val="6"/>
        <cfvo type="num" val="7"/>
      </iconSet>
    </cfRule>
    <cfRule type="iconSet" priority="18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00">
      <iconSet>
        <cfvo type="percent" val="0"/>
        <cfvo type="num" val="5"/>
        <cfvo type="num" val="5"/>
      </iconSet>
    </cfRule>
    <cfRule type="iconSet" priority="1901">
      <iconSet>
        <cfvo type="percent" val="0"/>
        <cfvo type="num" val="0"/>
        <cfvo type="num" val="5"/>
      </iconSet>
    </cfRule>
    <cfRule type="iconSet" priority="1902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7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3">
      <iconSet>
        <cfvo type="percent" val="0"/>
        <cfvo type="num" val="4"/>
        <cfvo type="num" val="5"/>
      </iconSet>
    </cfRule>
    <cfRule type="iconSet" priority="1894">
      <iconSet>
        <cfvo type="percent" val="0"/>
        <cfvo type="num" val="0"/>
        <cfvo type="num" val="5"/>
      </iconSet>
    </cfRule>
    <cfRule type="iconSet" priority="1895">
      <iconSet>
        <cfvo type="percent" val="0"/>
        <cfvo type="num" val="0"/>
        <cfvo type="num" val="0"/>
      </iconSet>
    </cfRule>
    <cfRule type="iconSet" priority="1896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8">
      <iconSet iconSet="4TrafficLights">
        <cfvo type="percent" val="0"/>
        <cfvo type="num" val="5"/>
        <cfvo type="num" val="6"/>
        <cfvo type="num" val="7"/>
      </iconSet>
    </cfRule>
    <cfRule type="iconSet" priority="18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90">
      <iconSet>
        <cfvo type="percent" val="0"/>
        <cfvo type="num" val="5"/>
        <cfvo type="num" val="5"/>
      </iconSet>
    </cfRule>
    <cfRule type="iconSet" priority="1891">
      <iconSet>
        <cfvo type="percent" val="0"/>
        <cfvo type="num" val="0"/>
        <cfvo type="num" val="5"/>
      </iconSet>
    </cfRule>
    <cfRule type="iconSet" priority="1892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7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1884">
      <iconSet iconSet="4TrafficLights">
        <cfvo type="percent" val="0"/>
        <cfvo type="num" val="5"/>
        <cfvo type="num" val="7"/>
        <cfvo type="num" val="8.5"/>
      </iconSet>
    </cfRule>
    <cfRule type="iconSet" priority="1885">
      <iconSet iconSet="3Arrows">
        <cfvo type="percent" val="0"/>
        <cfvo type="percent" val="33"/>
        <cfvo type="percent" val="67"/>
      </iconSet>
    </cfRule>
  </conditionalFormatting>
  <conditionalFormatting sqref="AL6:AL36">
    <cfRule type="iconSet" priority="1880">
      <iconSet>
        <cfvo type="percent" val="0"/>
        <cfvo type="num" val="4"/>
        <cfvo type="num" val="5"/>
      </iconSet>
    </cfRule>
    <cfRule type="iconSet" priority="1881">
      <iconSet>
        <cfvo type="percent" val="0"/>
        <cfvo type="num" val="0"/>
        <cfvo type="num" val="5"/>
      </iconSet>
    </cfRule>
    <cfRule type="iconSet" priority="1882">
      <iconSet>
        <cfvo type="percent" val="0"/>
        <cfvo type="num" val="0"/>
        <cfvo type="num" val="0"/>
      </iconSet>
    </cfRule>
    <cfRule type="iconSet" priority="1883">
      <iconSet>
        <cfvo type="percent" val="0"/>
        <cfvo type="percent" val="33"/>
        <cfvo type="percent" val="67"/>
      </iconSet>
    </cfRule>
  </conditionalFormatting>
  <conditionalFormatting sqref="AL7">
    <cfRule type="iconSet" priority="1879">
      <iconSet>
        <cfvo type="percent" val="0"/>
        <cfvo type="num" val="0"/>
        <cfvo type="num" val="0"/>
      </iconSet>
    </cfRule>
  </conditionalFormatting>
  <conditionalFormatting sqref="AL6:AL36">
    <cfRule type="iconSet" priority="1874">
      <iconSet iconSet="4TrafficLights">
        <cfvo type="percent" val="0"/>
        <cfvo type="num" val="5"/>
        <cfvo type="num" val="6"/>
        <cfvo type="num" val="7"/>
      </iconSet>
    </cfRule>
    <cfRule type="iconSet" priority="18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76">
      <iconSet>
        <cfvo type="percent" val="0"/>
        <cfvo type="num" val="5"/>
        <cfvo type="num" val="5"/>
      </iconSet>
    </cfRule>
    <cfRule type="iconSet" priority="1877">
      <iconSet>
        <cfvo type="percent" val="0"/>
        <cfvo type="num" val="0"/>
        <cfvo type="num" val="5"/>
      </iconSet>
    </cfRule>
    <cfRule type="iconSet" priority="1878">
      <iconSet>
        <cfvo type="percent" val="0"/>
        <cfvo type="percent" val="33"/>
        <cfvo type="percent" val="67"/>
      </iconSet>
    </cfRule>
  </conditionalFormatting>
  <conditionalFormatting sqref="AL6:AL36">
    <cfRule type="iconSet" priority="1873">
      <iconSet>
        <cfvo type="percent" val="0"/>
        <cfvo type="percent" val="33"/>
        <cfvo type="percent" val="67"/>
      </iconSet>
    </cfRule>
  </conditionalFormatting>
  <conditionalFormatting sqref="AL6:AL36">
    <cfRule type="iconSet" priority="1872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1:AL36">
    <cfRule type="iconSet" priority="1870">
      <iconSet iconSet="4TrafficLights">
        <cfvo type="percent" val="0"/>
        <cfvo type="num" val="5"/>
        <cfvo type="num" val="7"/>
        <cfvo type="num" val="8.5"/>
      </iconSet>
    </cfRule>
    <cfRule type="iconSet" priority="1871">
      <iconSet iconSet="3Arrows">
        <cfvo type="percent" val="0"/>
        <cfvo type="percent" val="33"/>
        <cfvo type="percent" val="67"/>
      </iconSet>
    </cfRule>
  </conditionalFormatting>
  <conditionalFormatting sqref="AQ6:AQ36">
    <cfRule type="iconSet" priority="1866">
      <iconSet>
        <cfvo type="percent" val="0"/>
        <cfvo type="num" val="4"/>
        <cfvo type="num" val="5"/>
      </iconSet>
    </cfRule>
    <cfRule type="iconSet" priority="1867">
      <iconSet>
        <cfvo type="percent" val="0"/>
        <cfvo type="num" val="0"/>
        <cfvo type="num" val="5"/>
      </iconSet>
    </cfRule>
    <cfRule type="iconSet" priority="1868">
      <iconSet>
        <cfvo type="percent" val="0"/>
        <cfvo type="num" val="0"/>
        <cfvo type="num" val="0"/>
      </iconSet>
    </cfRule>
    <cfRule type="iconSet" priority="1869">
      <iconSet>
        <cfvo type="percent" val="0"/>
        <cfvo type="percent" val="33"/>
        <cfvo type="percent" val="67"/>
      </iconSet>
    </cfRule>
  </conditionalFormatting>
  <conditionalFormatting sqref="AQ6:AQ36">
    <cfRule type="iconSet" priority="1861">
      <iconSet iconSet="4TrafficLights">
        <cfvo type="percent" val="0"/>
        <cfvo type="num" val="5"/>
        <cfvo type="num" val="6"/>
        <cfvo type="num" val="7"/>
      </iconSet>
    </cfRule>
    <cfRule type="iconSet" priority="186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63">
      <iconSet>
        <cfvo type="percent" val="0"/>
        <cfvo type="num" val="5"/>
        <cfvo type="num" val="5"/>
      </iconSet>
    </cfRule>
    <cfRule type="iconSet" priority="1864">
      <iconSet>
        <cfvo type="percent" val="0"/>
        <cfvo type="num" val="0"/>
        <cfvo type="num" val="5"/>
      </iconSet>
    </cfRule>
    <cfRule type="iconSet" priority="1865">
      <iconSet>
        <cfvo type="percent" val="0"/>
        <cfvo type="percent" val="33"/>
        <cfvo type="percent" val="67"/>
      </iconSet>
    </cfRule>
  </conditionalFormatting>
  <conditionalFormatting sqref="AQ6:AQ36">
    <cfRule type="iconSet" priority="1860">
      <iconSet>
        <cfvo type="percent" val="0"/>
        <cfvo type="percent" val="33"/>
        <cfvo type="percent" val="67"/>
      </iconSet>
    </cfRule>
  </conditionalFormatting>
  <conditionalFormatting sqref="AQ6:AQ36">
    <cfRule type="iconSet" priority="1856">
      <iconSet>
        <cfvo type="percent" val="0"/>
        <cfvo type="num" val="4"/>
        <cfvo type="num" val="5"/>
      </iconSet>
    </cfRule>
    <cfRule type="iconSet" priority="1857">
      <iconSet>
        <cfvo type="percent" val="0"/>
        <cfvo type="num" val="0"/>
        <cfvo type="num" val="5"/>
      </iconSet>
    </cfRule>
    <cfRule type="iconSet" priority="1858">
      <iconSet>
        <cfvo type="percent" val="0"/>
        <cfvo type="num" val="0"/>
        <cfvo type="num" val="0"/>
      </iconSet>
    </cfRule>
    <cfRule type="iconSet" priority="1859">
      <iconSet>
        <cfvo type="percent" val="0"/>
        <cfvo type="percent" val="33"/>
        <cfvo type="percent" val="67"/>
      </iconSet>
    </cfRule>
  </conditionalFormatting>
  <conditionalFormatting sqref="AQ7">
    <cfRule type="iconSet" priority="1855">
      <iconSet>
        <cfvo type="percent" val="0"/>
        <cfvo type="num" val="0"/>
        <cfvo type="num" val="0"/>
      </iconSet>
    </cfRule>
  </conditionalFormatting>
  <conditionalFormatting sqref="AQ6:AQ36">
    <cfRule type="iconSet" priority="1850">
      <iconSet iconSet="4TrafficLights">
        <cfvo type="percent" val="0"/>
        <cfvo type="num" val="5"/>
        <cfvo type="num" val="6"/>
        <cfvo type="num" val="7"/>
      </iconSet>
    </cfRule>
    <cfRule type="iconSet" priority="18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52">
      <iconSet>
        <cfvo type="percent" val="0"/>
        <cfvo type="num" val="5"/>
        <cfvo type="num" val="5"/>
      </iconSet>
    </cfRule>
    <cfRule type="iconSet" priority="1853">
      <iconSet>
        <cfvo type="percent" val="0"/>
        <cfvo type="num" val="0"/>
        <cfvo type="num" val="5"/>
      </iconSet>
    </cfRule>
    <cfRule type="iconSet" priority="1854">
      <iconSet>
        <cfvo type="percent" val="0"/>
        <cfvo type="percent" val="33"/>
        <cfvo type="percent" val="67"/>
      </iconSet>
    </cfRule>
  </conditionalFormatting>
  <conditionalFormatting sqref="AQ6:AQ36">
    <cfRule type="iconSet" priority="1849">
      <iconSet>
        <cfvo type="percent" val="0"/>
        <cfvo type="percent" val="33"/>
        <cfvo type="percent" val="67"/>
      </iconSet>
    </cfRule>
  </conditionalFormatting>
  <conditionalFormatting sqref="AQ11:AQ36">
    <cfRule type="iconSet" priority="1845">
      <iconSet>
        <cfvo type="percent" val="0"/>
        <cfvo type="num" val="4"/>
        <cfvo type="num" val="5"/>
      </iconSet>
    </cfRule>
    <cfRule type="iconSet" priority="1846">
      <iconSet>
        <cfvo type="percent" val="0"/>
        <cfvo type="num" val="0"/>
        <cfvo type="num" val="5"/>
      </iconSet>
    </cfRule>
    <cfRule type="iconSet" priority="1847">
      <iconSet>
        <cfvo type="percent" val="0"/>
        <cfvo type="num" val="0"/>
        <cfvo type="num" val="0"/>
      </iconSet>
    </cfRule>
    <cfRule type="iconSet" priority="184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40">
      <iconSet iconSet="4TrafficLights">
        <cfvo type="percent" val="0"/>
        <cfvo type="num" val="5"/>
        <cfvo type="num" val="6"/>
        <cfvo type="num" val="7"/>
      </iconSet>
    </cfRule>
    <cfRule type="iconSet" priority="18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42">
      <iconSet>
        <cfvo type="percent" val="0"/>
        <cfvo type="num" val="5"/>
        <cfvo type="num" val="5"/>
      </iconSet>
    </cfRule>
    <cfRule type="iconSet" priority="1843">
      <iconSet>
        <cfvo type="percent" val="0"/>
        <cfvo type="num" val="0"/>
        <cfvo type="num" val="5"/>
      </iconSet>
    </cfRule>
    <cfRule type="iconSet" priority="1844">
      <iconSet>
        <cfvo type="percent" val="0"/>
        <cfvo type="percent" val="33"/>
        <cfvo type="percent" val="67"/>
      </iconSet>
    </cfRule>
  </conditionalFormatting>
  <conditionalFormatting sqref="AQ11:AQ36">
    <cfRule type="iconSet" priority="1839">
      <iconSet>
        <cfvo type="percent" val="0"/>
        <cfvo type="percent" val="33"/>
        <cfvo type="percent" val="67"/>
      </iconSet>
    </cfRule>
  </conditionalFormatting>
  <conditionalFormatting sqref="AQ11:AQ36">
    <cfRule type="iconSet" priority="18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1834">
      <iconSet>
        <cfvo type="percent" val="0"/>
        <cfvo type="num" val="4"/>
        <cfvo type="num" val="5"/>
      </iconSet>
    </cfRule>
    <cfRule type="iconSet" priority="1835">
      <iconSet>
        <cfvo type="percent" val="0"/>
        <cfvo type="num" val="0"/>
        <cfvo type="num" val="5"/>
      </iconSet>
    </cfRule>
    <cfRule type="iconSet" priority="1836">
      <iconSet>
        <cfvo type="percent" val="0"/>
        <cfvo type="num" val="0"/>
        <cfvo type="num" val="0"/>
      </iconSet>
    </cfRule>
    <cfRule type="iconSet" priority="1837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9">
      <iconSet iconSet="4TrafficLights">
        <cfvo type="percent" val="0"/>
        <cfvo type="num" val="5"/>
        <cfvo type="num" val="6"/>
        <cfvo type="num" val="7"/>
      </iconSet>
    </cfRule>
    <cfRule type="iconSet" priority="18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31">
      <iconSet>
        <cfvo type="percent" val="0"/>
        <cfvo type="num" val="5"/>
        <cfvo type="num" val="5"/>
      </iconSet>
    </cfRule>
    <cfRule type="iconSet" priority="1832">
      <iconSet>
        <cfvo type="percent" val="0"/>
        <cfvo type="num" val="0"/>
        <cfvo type="num" val="5"/>
      </iconSet>
    </cfRule>
    <cfRule type="iconSet" priority="1833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4">
      <iconSet>
        <cfvo type="percent" val="0"/>
        <cfvo type="num" val="4"/>
        <cfvo type="num" val="5"/>
      </iconSet>
    </cfRule>
    <cfRule type="iconSet" priority="1825">
      <iconSet>
        <cfvo type="percent" val="0"/>
        <cfvo type="num" val="0"/>
        <cfvo type="num" val="5"/>
      </iconSet>
    </cfRule>
    <cfRule type="iconSet" priority="1826">
      <iconSet>
        <cfvo type="percent" val="0"/>
        <cfvo type="num" val="0"/>
        <cfvo type="num" val="0"/>
      </iconSet>
    </cfRule>
    <cfRule type="iconSet" priority="1827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9">
      <iconSet iconSet="4TrafficLights">
        <cfvo type="percent" val="0"/>
        <cfvo type="num" val="5"/>
        <cfvo type="num" val="6"/>
        <cfvo type="num" val="7"/>
      </iconSet>
    </cfRule>
    <cfRule type="iconSet" priority="18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21">
      <iconSet>
        <cfvo type="percent" val="0"/>
        <cfvo type="num" val="5"/>
        <cfvo type="num" val="5"/>
      </iconSet>
    </cfRule>
    <cfRule type="iconSet" priority="1822">
      <iconSet>
        <cfvo type="percent" val="0"/>
        <cfvo type="num" val="0"/>
        <cfvo type="num" val="5"/>
      </iconSet>
    </cfRule>
    <cfRule type="iconSet" priority="1823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1815">
      <iconSet iconSet="4TrafficLights">
        <cfvo type="percent" val="0"/>
        <cfvo type="num" val="5"/>
        <cfvo type="num" val="7"/>
        <cfvo type="num" val="8.5"/>
      </iconSet>
    </cfRule>
    <cfRule type="iconSet" priority="1816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1811">
      <iconSet>
        <cfvo type="percent" val="0"/>
        <cfvo type="num" val="4"/>
        <cfvo type="num" val="5"/>
      </iconSet>
    </cfRule>
    <cfRule type="iconSet" priority="1812">
      <iconSet>
        <cfvo type="percent" val="0"/>
        <cfvo type="num" val="0"/>
        <cfvo type="num" val="5"/>
      </iconSet>
    </cfRule>
    <cfRule type="iconSet" priority="1813">
      <iconSet>
        <cfvo type="percent" val="0"/>
        <cfvo type="num" val="0"/>
        <cfvo type="num" val="0"/>
      </iconSet>
    </cfRule>
    <cfRule type="iconSet" priority="1814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6">
      <iconSet iconSet="4TrafficLights">
        <cfvo type="percent" val="0"/>
        <cfvo type="num" val="5"/>
        <cfvo type="num" val="6"/>
        <cfvo type="num" val="7"/>
      </iconSet>
    </cfRule>
    <cfRule type="iconSet" priority="18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08">
      <iconSet>
        <cfvo type="percent" val="0"/>
        <cfvo type="num" val="5"/>
        <cfvo type="num" val="5"/>
      </iconSet>
    </cfRule>
    <cfRule type="iconSet" priority="1809">
      <iconSet>
        <cfvo type="percent" val="0"/>
        <cfvo type="num" val="0"/>
        <cfvo type="num" val="5"/>
      </iconSet>
    </cfRule>
    <cfRule type="iconSet" priority="1810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5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1800">
      <iconSet>
        <cfvo type="percent" val="0"/>
        <cfvo type="num" val="4"/>
        <cfvo type="num" val="5"/>
      </iconSet>
    </cfRule>
    <cfRule type="iconSet" priority="1801">
      <iconSet>
        <cfvo type="percent" val="0"/>
        <cfvo type="num" val="0"/>
        <cfvo type="num" val="5"/>
      </iconSet>
    </cfRule>
    <cfRule type="iconSet" priority="1802">
      <iconSet>
        <cfvo type="percent" val="0"/>
        <cfvo type="num" val="0"/>
        <cfvo type="num" val="0"/>
      </iconSet>
    </cfRule>
    <cfRule type="iconSet" priority="1803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5">
      <iconSet iconSet="4TrafficLights">
        <cfvo type="percent" val="0"/>
        <cfvo type="num" val="5"/>
        <cfvo type="num" val="6"/>
        <cfvo type="num" val="7"/>
      </iconSet>
    </cfRule>
    <cfRule type="iconSet" priority="179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97">
      <iconSet>
        <cfvo type="percent" val="0"/>
        <cfvo type="num" val="5"/>
        <cfvo type="num" val="5"/>
      </iconSet>
    </cfRule>
    <cfRule type="iconSet" priority="1798">
      <iconSet>
        <cfvo type="percent" val="0"/>
        <cfvo type="num" val="0"/>
        <cfvo type="num" val="5"/>
      </iconSet>
    </cfRule>
    <cfRule type="iconSet" priority="1799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4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0">
      <iconSet>
        <cfvo type="percent" val="0"/>
        <cfvo type="num" val="4"/>
        <cfvo type="num" val="5"/>
      </iconSet>
    </cfRule>
    <cfRule type="iconSet" priority="1791">
      <iconSet>
        <cfvo type="percent" val="0"/>
        <cfvo type="num" val="0"/>
        <cfvo type="num" val="5"/>
      </iconSet>
    </cfRule>
    <cfRule type="iconSet" priority="1792">
      <iconSet>
        <cfvo type="percent" val="0"/>
        <cfvo type="num" val="0"/>
        <cfvo type="num" val="0"/>
      </iconSet>
    </cfRule>
    <cfRule type="iconSet" priority="1793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5">
      <iconSet iconSet="4TrafficLights">
        <cfvo type="percent" val="0"/>
        <cfvo type="num" val="5"/>
        <cfvo type="num" val="6"/>
        <cfvo type="num" val="7"/>
      </iconSet>
    </cfRule>
    <cfRule type="iconSet" priority="17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87">
      <iconSet>
        <cfvo type="percent" val="0"/>
        <cfvo type="num" val="5"/>
        <cfvo type="num" val="5"/>
      </iconSet>
    </cfRule>
    <cfRule type="iconSet" priority="1788">
      <iconSet>
        <cfvo type="percent" val="0"/>
        <cfvo type="num" val="0"/>
        <cfvo type="num" val="5"/>
      </iconSet>
    </cfRule>
    <cfRule type="iconSet" priority="1789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4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1781">
      <iconSet iconSet="4TrafficLights">
        <cfvo type="percent" val="0"/>
        <cfvo type="num" val="5"/>
        <cfvo type="num" val="7"/>
        <cfvo type="num" val="8.5"/>
      </iconSet>
    </cfRule>
    <cfRule type="iconSet" priority="1782">
      <iconSet iconSet="3Arrows">
        <cfvo type="percent" val="0"/>
        <cfvo type="percent" val="33"/>
        <cfvo type="percent" val="67"/>
      </iconSet>
    </cfRule>
  </conditionalFormatting>
  <conditionalFormatting sqref="AQ6:AQ36">
    <cfRule type="iconSet" priority="1777">
      <iconSet>
        <cfvo type="percent" val="0"/>
        <cfvo type="num" val="4"/>
        <cfvo type="num" val="5"/>
      </iconSet>
    </cfRule>
    <cfRule type="iconSet" priority="1778">
      <iconSet>
        <cfvo type="percent" val="0"/>
        <cfvo type="num" val="0"/>
        <cfvo type="num" val="5"/>
      </iconSet>
    </cfRule>
    <cfRule type="iconSet" priority="1779">
      <iconSet>
        <cfvo type="percent" val="0"/>
        <cfvo type="num" val="0"/>
        <cfvo type="num" val="0"/>
      </iconSet>
    </cfRule>
    <cfRule type="iconSet" priority="1780">
      <iconSet>
        <cfvo type="percent" val="0"/>
        <cfvo type="percent" val="33"/>
        <cfvo type="percent" val="67"/>
      </iconSet>
    </cfRule>
  </conditionalFormatting>
  <conditionalFormatting sqref="AQ7">
    <cfRule type="iconSet" priority="1776">
      <iconSet>
        <cfvo type="percent" val="0"/>
        <cfvo type="num" val="0"/>
        <cfvo type="num" val="0"/>
      </iconSet>
    </cfRule>
  </conditionalFormatting>
  <conditionalFormatting sqref="AQ6:AQ36">
    <cfRule type="iconSet" priority="1771">
      <iconSet iconSet="4TrafficLights">
        <cfvo type="percent" val="0"/>
        <cfvo type="num" val="5"/>
        <cfvo type="num" val="6"/>
        <cfvo type="num" val="7"/>
      </iconSet>
    </cfRule>
    <cfRule type="iconSet" priority="177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73">
      <iconSet>
        <cfvo type="percent" val="0"/>
        <cfvo type="num" val="5"/>
        <cfvo type="num" val="5"/>
      </iconSet>
    </cfRule>
    <cfRule type="iconSet" priority="1774">
      <iconSet>
        <cfvo type="percent" val="0"/>
        <cfvo type="num" val="0"/>
        <cfvo type="num" val="5"/>
      </iconSet>
    </cfRule>
    <cfRule type="iconSet" priority="1775">
      <iconSet>
        <cfvo type="percent" val="0"/>
        <cfvo type="percent" val="33"/>
        <cfvo type="percent" val="67"/>
      </iconSet>
    </cfRule>
  </conditionalFormatting>
  <conditionalFormatting sqref="AQ6:AQ36">
    <cfRule type="iconSet" priority="1770">
      <iconSet>
        <cfvo type="percent" val="0"/>
        <cfvo type="percent" val="33"/>
        <cfvo type="percent" val="67"/>
      </iconSet>
    </cfRule>
  </conditionalFormatting>
  <conditionalFormatting sqref="AQ6:AQ36">
    <cfRule type="iconSet" priority="176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1:AQ36">
    <cfRule type="iconSet" priority="1767">
      <iconSet iconSet="4TrafficLights">
        <cfvo type="percent" val="0"/>
        <cfvo type="num" val="5"/>
        <cfvo type="num" val="7"/>
        <cfvo type="num" val="8.5"/>
      </iconSet>
    </cfRule>
    <cfRule type="iconSet" priority="1768">
      <iconSet iconSet="3Arrows">
        <cfvo type="percent" val="0"/>
        <cfvo type="percent" val="33"/>
        <cfvo type="percent" val="67"/>
      </iconSet>
    </cfRule>
  </conditionalFormatting>
  <conditionalFormatting sqref="AV6:AV36">
    <cfRule type="iconSet" priority="1763">
      <iconSet>
        <cfvo type="percent" val="0"/>
        <cfvo type="num" val="4"/>
        <cfvo type="num" val="5"/>
      </iconSet>
    </cfRule>
    <cfRule type="iconSet" priority="1764">
      <iconSet>
        <cfvo type="percent" val="0"/>
        <cfvo type="num" val="0"/>
        <cfvo type="num" val="5"/>
      </iconSet>
    </cfRule>
    <cfRule type="iconSet" priority="1765">
      <iconSet>
        <cfvo type="percent" val="0"/>
        <cfvo type="num" val="0"/>
        <cfvo type="num" val="0"/>
      </iconSet>
    </cfRule>
    <cfRule type="iconSet" priority="1766">
      <iconSet>
        <cfvo type="percent" val="0"/>
        <cfvo type="percent" val="33"/>
        <cfvo type="percent" val="67"/>
      </iconSet>
    </cfRule>
  </conditionalFormatting>
  <conditionalFormatting sqref="AV6:AV36">
    <cfRule type="iconSet" priority="1758">
      <iconSet iconSet="4TrafficLights">
        <cfvo type="percent" val="0"/>
        <cfvo type="num" val="5"/>
        <cfvo type="num" val="6"/>
        <cfvo type="num" val="7"/>
      </iconSet>
    </cfRule>
    <cfRule type="iconSet" priority="17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60">
      <iconSet>
        <cfvo type="percent" val="0"/>
        <cfvo type="num" val="5"/>
        <cfvo type="num" val="5"/>
      </iconSet>
    </cfRule>
    <cfRule type="iconSet" priority="1761">
      <iconSet>
        <cfvo type="percent" val="0"/>
        <cfvo type="num" val="0"/>
        <cfvo type="num" val="5"/>
      </iconSet>
    </cfRule>
    <cfRule type="iconSet" priority="1762">
      <iconSet>
        <cfvo type="percent" val="0"/>
        <cfvo type="percent" val="33"/>
        <cfvo type="percent" val="67"/>
      </iconSet>
    </cfRule>
  </conditionalFormatting>
  <conditionalFormatting sqref="AV6:AV36">
    <cfRule type="iconSet" priority="1757">
      <iconSet>
        <cfvo type="percent" val="0"/>
        <cfvo type="percent" val="33"/>
        <cfvo type="percent" val="67"/>
      </iconSet>
    </cfRule>
  </conditionalFormatting>
  <conditionalFormatting sqref="AV6:AV36">
    <cfRule type="iconSet" priority="1753">
      <iconSet>
        <cfvo type="percent" val="0"/>
        <cfvo type="num" val="4"/>
        <cfvo type="num" val="5"/>
      </iconSet>
    </cfRule>
    <cfRule type="iconSet" priority="1754">
      <iconSet>
        <cfvo type="percent" val="0"/>
        <cfvo type="num" val="0"/>
        <cfvo type="num" val="5"/>
      </iconSet>
    </cfRule>
    <cfRule type="iconSet" priority="1755">
      <iconSet>
        <cfvo type="percent" val="0"/>
        <cfvo type="num" val="0"/>
        <cfvo type="num" val="0"/>
      </iconSet>
    </cfRule>
    <cfRule type="iconSet" priority="1756">
      <iconSet>
        <cfvo type="percent" val="0"/>
        <cfvo type="percent" val="33"/>
        <cfvo type="percent" val="67"/>
      </iconSet>
    </cfRule>
  </conditionalFormatting>
  <conditionalFormatting sqref="AV7">
    <cfRule type="iconSet" priority="1752">
      <iconSet>
        <cfvo type="percent" val="0"/>
        <cfvo type="num" val="0"/>
        <cfvo type="num" val="0"/>
      </iconSet>
    </cfRule>
  </conditionalFormatting>
  <conditionalFormatting sqref="AV6:AV36">
    <cfRule type="iconSet" priority="1747">
      <iconSet iconSet="4TrafficLights">
        <cfvo type="percent" val="0"/>
        <cfvo type="num" val="5"/>
        <cfvo type="num" val="6"/>
        <cfvo type="num" val="7"/>
      </iconSet>
    </cfRule>
    <cfRule type="iconSet" priority="17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49">
      <iconSet>
        <cfvo type="percent" val="0"/>
        <cfvo type="num" val="5"/>
        <cfvo type="num" val="5"/>
      </iconSet>
    </cfRule>
    <cfRule type="iconSet" priority="1750">
      <iconSet>
        <cfvo type="percent" val="0"/>
        <cfvo type="num" val="0"/>
        <cfvo type="num" val="5"/>
      </iconSet>
    </cfRule>
    <cfRule type="iconSet" priority="1751">
      <iconSet>
        <cfvo type="percent" val="0"/>
        <cfvo type="percent" val="33"/>
        <cfvo type="percent" val="67"/>
      </iconSet>
    </cfRule>
  </conditionalFormatting>
  <conditionalFormatting sqref="AV6:AV36">
    <cfRule type="iconSet" priority="1746">
      <iconSet>
        <cfvo type="percent" val="0"/>
        <cfvo type="percent" val="33"/>
        <cfvo type="percent" val="67"/>
      </iconSet>
    </cfRule>
  </conditionalFormatting>
  <conditionalFormatting sqref="AV11:AV36">
    <cfRule type="iconSet" priority="1742">
      <iconSet>
        <cfvo type="percent" val="0"/>
        <cfvo type="num" val="4"/>
        <cfvo type="num" val="5"/>
      </iconSet>
    </cfRule>
    <cfRule type="iconSet" priority="1743">
      <iconSet>
        <cfvo type="percent" val="0"/>
        <cfvo type="num" val="0"/>
        <cfvo type="num" val="5"/>
      </iconSet>
    </cfRule>
    <cfRule type="iconSet" priority="1744">
      <iconSet>
        <cfvo type="percent" val="0"/>
        <cfvo type="num" val="0"/>
        <cfvo type="num" val="0"/>
      </iconSet>
    </cfRule>
    <cfRule type="iconSet" priority="174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7">
      <iconSet iconSet="4TrafficLights">
        <cfvo type="percent" val="0"/>
        <cfvo type="num" val="5"/>
        <cfvo type="num" val="6"/>
        <cfvo type="num" val="7"/>
      </iconSet>
    </cfRule>
    <cfRule type="iconSet" priority="17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39">
      <iconSet>
        <cfvo type="percent" val="0"/>
        <cfvo type="num" val="5"/>
        <cfvo type="num" val="5"/>
      </iconSet>
    </cfRule>
    <cfRule type="iconSet" priority="1740">
      <iconSet>
        <cfvo type="percent" val="0"/>
        <cfvo type="num" val="0"/>
        <cfvo type="num" val="5"/>
      </iconSet>
    </cfRule>
    <cfRule type="iconSet" priority="1741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6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1731">
      <iconSet>
        <cfvo type="percent" val="0"/>
        <cfvo type="num" val="4"/>
        <cfvo type="num" val="5"/>
      </iconSet>
    </cfRule>
    <cfRule type="iconSet" priority="1732">
      <iconSet>
        <cfvo type="percent" val="0"/>
        <cfvo type="num" val="0"/>
        <cfvo type="num" val="5"/>
      </iconSet>
    </cfRule>
    <cfRule type="iconSet" priority="1733">
      <iconSet>
        <cfvo type="percent" val="0"/>
        <cfvo type="num" val="0"/>
        <cfvo type="num" val="0"/>
      </iconSet>
    </cfRule>
    <cfRule type="iconSet" priority="1734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6">
      <iconSet iconSet="4TrafficLights">
        <cfvo type="percent" val="0"/>
        <cfvo type="num" val="5"/>
        <cfvo type="num" val="6"/>
        <cfvo type="num" val="7"/>
      </iconSet>
    </cfRule>
    <cfRule type="iconSet" priority="172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28">
      <iconSet>
        <cfvo type="percent" val="0"/>
        <cfvo type="num" val="5"/>
        <cfvo type="num" val="5"/>
      </iconSet>
    </cfRule>
    <cfRule type="iconSet" priority="1729">
      <iconSet>
        <cfvo type="percent" val="0"/>
        <cfvo type="num" val="0"/>
        <cfvo type="num" val="5"/>
      </iconSet>
    </cfRule>
    <cfRule type="iconSet" priority="1730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1">
      <iconSet>
        <cfvo type="percent" val="0"/>
        <cfvo type="num" val="4"/>
        <cfvo type="num" val="5"/>
      </iconSet>
    </cfRule>
    <cfRule type="iconSet" priority="1722">
      <iconSet>
        <cfvo type="percent" val="0"/>
        <cfvo type="num" val="0"/>
        <cfvo type="num" val="5"/>
      </iconSet>
    </cfRule>
    <cfRule type="iconSet" priority="1723">
      <iconSet>
        <cfvo type="percent" val="0"/>
        <cfvo type="num" val="0"/>
        <cfvo type="num" val="0"/>
      </iconSet>
    </cfRule>
    <cfRule type="iconSet" priority="1724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6">
      <iconSet iconSet="4TrafficLights">
        <cfvo type="percent" val="0"/>
        <cfvo type="num" val="5"/>
        <cfvo type="num" val="6"/>
        <cfvo type="num" val="7"/>
      </iconSet>
    </cfRule>
    <cfRule type="iconSet" priority="171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18">
      <iconSet>
        <cfvo type="percent" val="0"/>
        <cfvo type="num" val="5"/>
        <cfvo type="num" val="5"/>
      </iconSet>
    </cfRule>
    <cfRule type="iconSet" priority="1719">
      <iconSet>
        <cfvo type="percent" val="0"/>
        <cfvo type="num" val="0"/>
        <cfvo type="num" val="5"/>
      </iconSet>
    </cfRule>
    <cfRule type="iconSet" priority="1720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1712">
      <iconSet iconSet="4TrafficLights">
        <cfvo type="percent" val="0"/>
        <cfvo type="num" val="5"/>
        <cfvo type="num" val="7"/>
        <cfvo type="num" val="8.5"/>
      </iconSet>
    </cfRule>
    <cfRule type="iconSet" priority="1713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1708">
      <iconSet>
        <cfvo type="percent" val="0"/>
        <cfvo type="num" val="4"/>
        <cfvo type="num" val="5"/>
      </iconSet>
    </cfRule>
    <cfRule type="iconSet" priority="1709">
      <iconSet>
        <cfvo type="percent" val="0"/>
        <cfvo type="num" val="0"/>
        <cfvo type="num" val="5"/>
      </iconSet>
    </cfRule>
    <cfRule type="iconSet" priority="1710">
      <iconSet>
        <cfvo type="percent" val="0"/>
        <cfvo type="num" val="0"/>
        <cfvo type="num" val="0"/>
      </iconSet>
    </cfRule>
    <cfRule type="iconSet" priority="1711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3">
      <iconSet iconSet="4TrafficLights">
        <cfvo type="percent" val="0"/>
        <cfvo type="num" val="5"/>
        <cfvo type="num" val="6"/>
        <cfvo type="num" val="7"/>
      </iconSet>
    </cfRule>
    <cfRule type="iconSet" priority="17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05">
      <iconSet>
        <cfvo type="percent" val="0"/>
        <cfvo type="num" val="5"/>
        <cfvo type="num" val="5"/>
      </iconSet>
    </cfRule>
    <cfRule type="iconSet" priority="1706">
      <iconSet>
        <cfvo type="percent" val="0"/>
        <cfvo type="num" val="0"/>
        <cfvo type="num" val="5"/>
      </iconSet>
    </cfRule>
    <cfRule type="iconSet" priority="1707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2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1697">
      <iconSet>
        <cfvo type="percent" val="0"/>
        <cfvo type="num" val="4"/>
        <cfvo type="num" val="5"/>
      </iconSet>
    </cfRule>
    <cfRule type="iconSet" priority="1698">
      <iconSet>
        <cfvo type="percent" val="0"/>
        <cfvo type="num" val="0"/>
        <cfvo type="num" val="5"/>
      </iconSet>
    </cfRule>
    <cfRule type="iconSet" priority="1699">
      <iconSet>
        <cfvo type="percent" val="0"/>
        <cfvo type="num" val="0"/>
        <cfvo type="num" val="0"/>
      </iconSet>
    </cfRule>
    <cfRule type="iconSet" priority="1700">
      <iconSet>
        <cfvo type="percent" val="0"/>
        <cfvo type="percent" val="33"/>
        <cfvo type="percent" val="67"/>
      </iconSet>
    </cfRule>
  </conditionalFormatting>
  <conditionalFormatting sqref="AV11:AV36">
    <cfRule type="iconSet" priority="1692">
      <iconSet iconSet="4TrafficLights">
        <cfvo type="percent" val="0"/>
        <cfvo type="num" val="5"/>
        <cfvo type="num" val="6"/>
        <cfvo type="num" val="7"/>
      </iconSet>
    </cfRule>
    <cfRule type="iconSet" priority="16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94">
      <iconSet>
        <cfvo type="percent" val="0"/>
        <cfvo type="num" val="5"/>
        <cfvo type="num" val="5"/>
      </iconSet>
    </cfRule>
    <cfRule type="iconSet" priority="1695">
      <iconSet>
        <cfvo type="percent" val="0"/>
        <cfvo type="num" val="0"/>
        <cfvo type="num" val="5"/>
      </iconSet>
    </cfRule>
    <cfRule type="iconSet" priority="1696">
      <iconSet>
        <cfvo type="percent" val="0"/>
        <cfvo type="percent" val="33"/>
        <cfvo type="percent" val="67"/>
      </iconSet>
    </cfRule>
  </conditionalFormatting>
  <conditionalFormatting sqref="AV11:AV36">
    <cfRule type="iconSet" priority="1691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7">
      <iconSet>
        <cfvo type="percent" val="0"/>
        <cfvo type="num" val="4"/>
        <cfvo type="num" val="5"/>
      </iconSet>
    </cfRule>
    <cfRule type="iconSet" priority="1688">
      <iconSet>
        <cfvo type="percent" val="0"/>
        <cfvo type="num" val="0"/>
        <cfvo type="num" val="5"/>
      </iconSet>
    </cfRule>
    <cfRule type="iconSet" priority="1689">
      <iconSet>
        <cfvo type="percent" val="0"/>
        <cfvo type="num" val="0"/>
        <cfvo type="num" val="0"/>
      </iconSet>
    </cfRule>
    <cfRule type="iconSet" priority="1690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2">
      <iconSet iconSet="4TrafficLights">
        <cfvo type="percent" val="0"/>
        <cfvo type="num" val="5"/>
        <cfvo type="num" val="6"/>
        <cfvo type="num" val="7"/>
      </iconSet>
    </cfRule>
    <cfRule type="iconSet" priority="16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84">
      <iconSet>
        <cfvo type="percent" val="0"/>
        <cfvo type="num" val="5"/>
        <cfvo type="num" val="5"/>
      </iconSet>
    </cfRule>
    <cfRule type="iconSet" priority="1685">
      <iconSet>
        <cfvo type="percent" val="0"/>
        <cfvo type="num" val="0"/>
        <cfvo type="num" val="5"/>
      </iconSet>
    </cfRule>
    <cfRule type="iconSet" priority="1686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1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1678">
      <iconSet iconSet="4TrafficLights">
        <cfvo type="percent" val="0"/>
        <cfvo type="num" val="5"/>
        <cfvo type="num" val="7"/>
        <cfvo type="num" val="8.5"/>
      </iconSet>
    </cfRule>
    <cfRule type="iconSet" priority="1679">
      <iconSet iconSet="3Arrows">
        <cfvo type="percent" val="0"/>
        <cfvo type="percent" val="33"/>
        <cfvo type="percent" val="67"/>
      </iconSet>
    </cfRule>
  </conditionalFormatting>
  <conditionalFormatting sqref="AV6:AV36">
    <cfRule type="iconSet" priority="1674">
      <iconSet>
        <cfvo type="percent" val="0"/>
        <cfvo type="num" val="4"/>
        <cfvo type="num" val="5"/>
      </iconSet>
    </cfRule>
    <cfRule type="iconSet" priority="1675">
      <iconSet>
        <cfvo type="percent" val="0"/>
        <cfvo type="num" val="0"/>
        <cfvo type="num" val="5"/>
      </iconSet>
    </cfRule>
    <cfRule type="iconSet" priority="1676">
      <iconSet>
        <cfvo type="percent" val="0"/>
        <cfvo type="num" val="0"/>
        <cfvo type="num" val="0"/>
      </iconSet>
    </cfRule>
    <cfRule type="iconSet" priority="1677">
      <iconSet>
        <cfvo type="percent" val="0"/>
        <cfvo type="percent" val="33"/>
        <cfvo type="percent" val="67"/>
      </iconSet>
    </cfRule>
  </conditionalFormatting>
  <conditionalFormatting sqref="AV7">
    <cfRule type="iconSet" priority="1673">
      <iconSet>
        <cfvo type="percent" val="0"/>
        <cfvo type="num" val="0"/>
        <cfvo type="num" val="0"/>
      </iconSet>
    </cfRule>
  </conditionalFormatting>
  <conditionalFormatting sqref="AV6:AV36">
    <cfRule type="iconSet" priority="1668">
      <iconSet iconSet="4TrafficLights">
        <cfvo type="percent" val="0"/>
        <cfvo type="num" val="5"/>
        <cfvo type="num" val="6"/>
        <cfvo type="num" val="7"/>
      </iconSet>
    </cfRule>
    <cfRule type="iconSet" priority="16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70">
      <iconSet>
        <cfvo type="percent" val="0"/>
        <cfvo type="num" val="5"/>
        <cfvo type="num" val="5"/>
      </iconSet>
    </cfRule>
    <cfRule type="iconSet" priority="1671">
      <iconSet>
        <cfvo type="percent" val="0"/>
        <cfvo type="num" val="0"/>
        <cfvo type="num" val="5"/>
      </iconSet>
    </cfRule>
    <cfRule type="iconSet" priority="1672">
      <iconSet>
        <cfvo type="percent" val="0"/>
        <cfvo type="percent" val="33"/>
        <cfvo type="percent" val="67"/>
      </iconSet>
    </cfRule>
  </conditionalFormatting>
  <conditionalFormatting sqref="AV6:AV36">
    <cfRule type="iconSet" priority="1667">
      <iconSet>
        <cfvo type="percent" val="0"/>
        <cfvo type="percent" val="33"/>
        <cfvo type="percent" val="67"/>
      </iconSet>
    </cfRule>
  </conditionalFormatting>
  <conditionalFormatting sqref="AV6:AV36">
    <cfRule type="iconSet" priority="166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1:AV36">
    <cfRule type="iconSet" priority="1664">
      <iconSet iconSet="4TrafficLights">
        <cfvo type="percent" val="0"/>
        <cfvo type="num" val="5"/>
        <cfvo type="num" val="7"/>
        <cfvo type="num" val="8.5"/>
      </iconSet>
    </cfRule>
    <cfRule type="iconSet" priority="1665">
      <iconSet iconSet="3Arrows">
        <cfvo type="percent" val="0"/>
        <cfvo type="percent" val="33"/>
        <cfvo type="percent" val="67"/>
      </iconSet>
    </cfRule>
  </conditionalFormatting>
  <conditionalFormatting sqref="BB6:BB36">
    <cfRule type="iconSet" priority="1660">
      <iconSet>
        <cfvo type="percent" val="0"/>
        <cfvo type="num" val="4"/>
        <cfvo type="num" val="5"/>
      </iconSet>
    </cfRule>
    <cfRule type="iconSet" priority="1661">
      <iconSet>
        <cfvo type="percent" val="0"/>
        <cfvo type="num" val="0"/>
        <cfvo type="num" val="5"/>
      </iconSet>
    </cfRule>
    <cfRule type="iconSet" priority="1662">
      <iconSet>
        <cfvo type="percent" val="0"/>
        <cfvo type="num" val="0"/>
        <cfvo type="num" val="0"/>
      </iconSet>
    </cfRule>
    <cfRule type="iconSet" priority="1663">
      <iconSet>
        <cfvo type="percent" val="0"/>
        <cfvo type="percent" val="33"/>
        <cfvo type="percent" val="67"/>
      </iconSet>
    </cfRule>
  </conditionalFormatting>
  <conditionalFormatting sqref="BB6:BB36">
    <cfRule type="iconSet" priority="1655">
      <iconSet iconSet="4TrafficLights">
        <cfvo type="percent" val="0"/>
        <cfvo type="num" val="5"/>
        <cfvo type="num" val="6"/>
        <cfvo type="num" val="7"/>
      </iconSet>
    </cfRule>
    <cfRule type="iconSet" priority="16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57">
      <iconSet>
        <cfvo type="percent" val="0"/>
        <cfvo type="num" val="5"/>
        <cfvo type="num" val="5"/>
      </iconSet>
    </cfRule>
    <cfRule type="iconSet" priority="1658">
      <iconSet>
        <cfvo type="percent" val="0"/>
        <cfvo type="num" val="0"/>
        <cfvo type="num" val="5"/>
      </iconSet>
    </cfRule>
    <cfRule type="iconSet" priority="1659">
      <iconSet>
        <cfvo type="percent" val="0"/>
        <cfvo type="percent" val="33"/>
        <cfvo type="percent" val="67"/>
      </iconSet>
    </cfRule>
  </conditionalFormatting>
  <conditionalFormatting sqref="BB6:BB36">
    <cfRule type="iconSet" priority="1654">
      <iconSet>
        <cfvo type="percent" val="0"/>
        <cfvo type="percent" val="33"/>
        <cfvo type="percent" val="67"/>
      </iconSet>
    </cfRule>
  </conditionalFormatting>
  <conditionalFormatting sqref="BB6:BB36">
    <cfRule type="iconSet" priority="1650">
      <iconSet>
        <cfvo type="percent" val="0"/>
        <cfvo type="num" val="4"/>
        <cfvo type="num" val="5"/>
      </iconSet>
    </cfRule>
    <cfRule type="iconSet" priority="1651">
      <iconSet>
        <cfvo type="percent" val="0"/>
        <cfvo type="num" val="0"/>
        <cfvo type="num" val="5"/>
      </iconSet>
    </cfRule>
    <cfRule type="iconSet" priority="1652">
      <iconSet>
        <cfvo type="percent" val="0"/>
        <cfvo type="num" val="0"/>
        <cfvo type="num" val="0"/>
      </iconSet>
    </cfRule>
    <cfRule type="iconSet" priority="1653">
      <iconSet>
        <cfvo type="percent" val="0"/>
        <cfvo type="percent" val="33"/>
        <cfvo type="percent" val="67"/>
      </iconSet>
    </cfRule>
  </conditionalFormatting>
  <conditionalFormatting sqref="BB7">
    <cfRule type="iconSet" priority="1649">
      <iconSet>
        <cfvo type="percent" val="0"/>
        <cfvo type="num" val="0"/>
        <cfvo type="num" val="0"/>
      </iconSet>
    </cfRule>
  </conditionalFormatting>
  <conditionalFormatting sqref="BB6:BB36">
    <cfRule type="iconSet" priority="1644">
      <iconSet iconSet="4TrafficLights">
        <cfvo type="percent" val="0"/>
        <cfvo type="num" val="5"/>
        <cfvo type="num" val="6"/>
        <cfvo type="num" val="7"/>
      </iconSet>
    </cfRule>
    <cfRule type="iconSet" priority="16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46">
      <iconSet>
        <cfvo type="percent" val="0"/>
        <cfvo type="num" val="5"/>
        <cfvo type="num" val="5"/>
      </iconSet>
    </cfRule>
    <cfRule type="iconSet" priority="1647">
      <iconSet>
        <cfvo type="percent" val="0"/>
        <cfvo type="num" val="0"/>
        <cfvo type="num" val="5"/>
      </iconSet>
    </cfRule>
    <cfRule type="iconSet" priority="1648">
      <iconSet>
        <cfvo type="percent" val="0"/>
        <cfvo type="percent" val="33"/>
        <cfvo type="percent" val="67"/>
      </iconSet>
    </cfRule>
  </conditionalFormatting>
  <conditionalFormatting sqref="BB6:BB36">
    <cfRule type="iconSet" priority="1643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9">
      <iconSet>
        <cfvo type="percent" val="0"/>
        <cfvo type="num" val="4"/>
        <cfvo type="num" val="5"/>
      </iconSet>
    </cfRule>
    <cfRule type="iconSet" priority="1640">
      <iconSet>
        <cfvo type="percent" val="0"/>
        <cfvo type="num" val="0"/>
        <cfvo type="num" val="5"/>
      </iconSet>
    </cfRule>
    <cfRule type="iconSet" priority="1641">
      <iconSet>
        <cfvo type="percent" val="0"/>
        <cfvo type="num" val="0"/>
        <cfvo type="num" val="0"/>
      </iconSet>
    </cfRule>
    <cfRule type="iconSet" priority="164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4">
      <iconSet iconSet="4TrafficLights">
        <cfvo type="percent" val="0"/>
        <cfvo type="num" val="5"/>
        <cfvo type="num" val="6"/>
        <cfvo type="num" val="7"/>
      </iconSet>
    </cfRule>
    <cfRule type="iconSet" priority="16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36">
      <iconSet>
        <cfvo type="percent" val="0"/>
        <cfvo type="num" val="5"/>
        <cfvo type="num" val="5"/>
      </iconSet>
    </cfRule>
    <cfRule type="iconSet" priority="1637">
      <iconSet>
        <cfvo type="percent" val="0"/>
        <cfvo type="num" val="0"/>
        <cfvo type="num" val="5"/>
      </iconSet>
    </cfRule>
    <cfRule type="iconSet" priority="1638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3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1628">
      <iconSet>
        <cfvo type="percent" val="0"/>
        <cfvo type="num" val="4"/>
        <cfvo type="num" val="5"/>
      </iconSet>
    </cfRule>
    <cfRule type="iconSet" priority="1629">
      <iconSet>
        <cfvo type="percent" val="0"/>
        <cfvo type="num" val="0"/>
        <cfvo type="num" val="5"/>
      </iconSet>
    </cfRule>
    <cfRule type="iconSet" priority="1630">
      <iconSet>
        <cfvo type="percent" val="0"/>
        <cfvo type="num" val="0"/>
        <cfvo type="num" val="0"/>
      </iconSet>
    </cfRule>
    <cfRule type="iconSet" priority="1631">
      <iconSet>
        <cfvo type="percent" val="0"/>
        <cfvo type="percent" val="33"/>
        <cfvo type="percent" val="67"/>
      </iconSet>
    </cfRule>
  </conditionalFormatting>
  <conditionalFormatting sqref="BB11:BB36">
    <cfRule type="iconSet" priority="1623">
      <iconSet iconSet="4TrafficLights">
        <cfvo type="percent" val="0"/>
        <cfvo type="num" val="5"/>
        <cfvo type="num" val="6"/>
        <cfvo type="num" val="7"/>
      </iconSet>
    </cfRule>
    <cfRule type="iconSet" priority="16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25">
      <iconSet>
        <cfvo type="percent" val="0"/>
        <cfvo type="num" val="5"/>
        <cfvo type="num" val="5"/>
      </iconSet>
    </cfRule>
    <cfRule type="iconSet" priority="1626">
      <iconSet>
        <cfvo type="percent" val="0"/>
        <cfvo type="num" val="0"/>
        <cfvo type="num" val="5"/>
      </iconSet>
    </cfRule>
    <cfRule type="iconSet" priority="1627">
      <iconSet>
        <cfvo type="percent" val="0"/>
        <cfvo type="percent" val="33"/>
        <cfvo type="percent" val="67"/>
      </iconSet>
    </cfRule>
  </conditionalFormatting>
  <conditionalFormatting sqref="BB11:BB36">
    <cfRule type="iconSet" priority="162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8">
      <iconSet>
        <cfvo type="percent" val="0"/>
        <cfvo type="num" val="4"/>
        <cfvo type="num" val="5"/>
      </iconSet>
    </cfRule>
    <cfRule type="iconSet" priority="1619">
      <iconSet>
        <cfvo type="percent" val="0"/>
        <cfvo type="num" val="0"/>
        <cfvo type="num" val="5"/>
      </iconSet>
    </cfRule>
    <cfRule type="iconSet" priority="1620">
      <iconSet>
        <cfvo type="percent" val="0"/>
        <cfvo type="num" val="0"/>
        <cfvo type="num" val="0"/>
      </iconSet>
    </cfRule>
    <cfRule type="iconSet" priority="1621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3">
      <iconSet iconSet="4TrafficLights">
        <cfvo type="percent" val="0"/>
        <cfvo type="num" val="5"/>
        <cfvo type="num" val="6"/>
        <cfvo type="num" val="7"/>
      </iconSet>
    </cfRule>
    <cfRule type="iconSet" priority="16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15">
      <iconSet>
        <cfvo type="percent" val="0"/>
        <cfvo type="num" val="5"/>
        <cfvo type="num" val="5"/>
      </iconSet>
    </cfRule>
    <cfRule type="iconSet" priority="1616">
      <iconSet>
        <cfvo type="percent" val="0"/>
        <cfvo type="num" val="0"/>
        <cfvo type="num" val="5"/>
      </iconSet>
    </cfRule>
    <cfRule type="iconSet" priority="1617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1609">
      <iconSet iconSet="4TrafficLights">
        <cfvo type="percent" val="0"/>
        <cfvo type="num" val="5"/>
        <cfvo type="num" val="7"/>
        <cfvo type="num" val="8.5"/>
      </iconSet>
    </cfRule>
    <cfRule type="iconSet" priority="1610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1605">
      <iconSet>
        <cfvo type="percent" val="0"/>
        <cfvo type="num" val="4"/>
        <cfvo type="num" val="5"/>
      </iconSet>
    </cfRule>
    <cfRule type="iconSet" priority="1606">
      <iconSet>
        <cfvo type="percent" val="0"/>
        <cfvo type="num" val="0"/>
        <cfvo type="num" val="5"/>
      </iconSet>
    </cfRule>
    <cfRule type="iconSet" priority="1607">
      <iconSet>
        <cfvo type="percent" val="0"/>
        <cfvo type="num" val="0"/>
        <cfvo type="num" val="0"/>
      </iconSet>
    </cfRule>
    <cfRule type="iconSet" priority="1608">
      <iconSet>
        <cfvo type="percent" val="0"/>
        <cfvo type="percent" val="33"/>
        <cfvo type="percent" val="67"/>
      </iconSet>
    </cfRule>
  </conditionalFormatting>
  <conditionalFormatting sqref="BB11:BB36">
    <cfRule type="iconSet" priority="1600">
      <iconSet iconSet="4TrafficLights">
        <cfvo type="percent" val="0"/>
        <cfvo type="num" val="5"/>
        <cfvo type="num" val="6"/>
        <cfvo type="num" val="7"/>
      </iconSet>
    </cfRule>
    <cfRule type="iconSet" priority="16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02">
      <iconSet>
        <cfvo type="percent" val="0"/>
        <cfvo type="num" val="5"/>
        <cfvo type="num" val="5"/>
      </iconSet>
    </cfRule>
    <cfRule type="iconSet" priority="1603">
      <iconSet>
        <cfvo type="percent" val="0"/>
        <cfvo type="num" val="0"/>
        <cfvo type="num" val="5"/>
      </iconSet>
    </cfRule>
    <cfRule type="iconSet" priority="1604">
      <iconSet>
        <cfvo type="percent" val="0"/>
        <cfvo type="percent" val="33"/>
        <cfvo type="percent" val="67"/>
      </iconSet>
    </cfRule>
  </conditionalFormatting>
  <conditionalFormatting sqref="BB11:BB36">
    <cfRule type="iconSet" priority="1599">
      <iconSet>
        <cfvo type="percent" val="0"/>
        <cfvo type="percent" val="33"/>
        <cfvo type="percent" val="67"/>
      </iconSet>
    </cfRule>
  </conditionalFormatting>
  <conditionalFormatting sqref="BB11:BB36">
    <cfRule type="iconSet" priority="15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1594">
      <iconSet>
        <cfvo type="percent" val="0"/>
        <cfvo type="num" val="4"/>
        <cfvo type="num" val="5"/>
      </iconSet>
    </cfRule>
    <cfRule type="iconSet" priority="1595">
      <iconSet>
        <cfvo type="percent" val="0"/>
        <cfvo type="num" val="0"/>
        <cfvo type="num" val="5"/>
      </iconSet>
    </cfRule>
    <cfRule type="iconSet" priority="1596">
      <iconSet>
        <cfvo type="percent" val="0"/>
        <cfvo type="num" val="0"/>
        <cfvo type="num" val="0"/>
      </iconSet>
    </cfRule>
    <cfRule type="iconSet" priority="1597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9">
      <iconSet iconSet="4TrafficLights">
        <cfvo type="percent" val="0"/>
        <cfvo type="num" val="5"/>
        <cfvo type="num" val="6"/>
        <cfvo type="num" val="7"/>
      </iconSet>
    </cfRule>
    <cfRule type="iconSet" priority="15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91">
      <iconSet>
        <cfvo type="percent" val="0"/>
        <cfvo type="num" val="5"/>
        <cfvo type="num" val="5"/>
      </iconSet>
    </cfRule>
    <cfRule type="iconSet" priority="1592">
      <iconSet>
        <cfvo type="percent" val="0"/>
        <cfvo type="num" val="0"/>
        <cfvo type="num" val="5"/>
      </iconSet>
    </cfRule>
    <cfRule type="iconSet" priority="1593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8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4">
      <iconSet>
        <cfvo type="percent" val="0"/>
        <cfvo type="num" val="4"/>
        <cfvo type="num" val="5"/>
      </iconSet>
    </cfRule>
    <cfRule type="iconSet" priority="1585">
      <iconSet>
        <cfvo type="percent" val="0"/>
        <cfvo type="num" val="0"/>
        <cfvo type="num" val="5"/>
      </iconSet>
    </cfRule>
    <cfRule type="iconSet" priority="1586">
      <iconSet>
        <cfvo type="percent" val="0"/>
        <cfvo type="num" val="0"/>
        <cfvo type="num" val="0"/>
      </iconSet>
    </cfRule>
    <cfRule type="iconSet" priority="1587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9">
      <iconSet iconSet="4TrafficLights">
        <cfvo type="percent" val="0"/>
        <cfvo type="num" val="5"/>
        <cfvo type="num" val="6"/>
        <cfvo type="num" val="7"/>
      </iconSet>
    </cfRule>
    <cfRule type="iconSet" priority="15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81">
      <iconSet>
        <cfvo type="percent" val="0"/>
        <cfvo type="num" val="5"/>
        <cfvo type="num" val="5"/>
      </iconSet>
    </cfRule>
    <cfRule type="iconSet" priority="1582">
      <iconSet>
        <cfvo type="percent" val="0"/>
        <cfvo type="num" val="0"/>
        <cfvo type="num" val="5"/>
      </iconSet>
    </cfRule>
    <cfRule type="iconSet" priority="1583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8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1575">
      <iconSet iconSet="4TrafficLights">
        <cfvo type="percent" val="0"/>
        <cfvo type="num" val="5"/>
        <cfvo type="num" val="7"/>
        <cfvo type="num" val="8.5"/>
      </iconSet>
    </cfRule>
    <cfRule type="iconSet" priority="1576">
      <iconSet iconSet="3Arrows">
        <cfvo type="percent" val="0"/>
        <cfvo type="percent" val="33"/>
        <cfvo type="percent" val="67"/>
      </iconSet>
    </cfRule>
  </conditionalFormatting>
  <conditionalFormatting sqref="BB6:BB36">
    <cfRule type="iconSet" priority="1571">
      <iconSet>
        <cfvo type="percent" val="0"/>
        <cfvo type="num" val="4"/>
        <cfvo type="num" val="5"/>
      </iconSet>
    </cfRule>
    <cfRule type="iconSet" priority="1572">
      <iconSet>
        <cfvo type="percent" val="0"/>
        <cfvo type="num" val="0"/>
        <cfvo type="num" val="5"/>
      </iconSet>
    </cfRule>
    <cfRule type="iconSet" priority="1573">
      <iconSet>
        <cfvo type="percent" val="0"/>
        <cfvo type="num" val="0"/>
        <cfvo type="num" val="0"/>
      </iconSet>
    </cfRule>
    <cfRule type="iconSet" priority="1574">
      <iconSet>
        <cfvo type="percent" val="0"/>
        <cfvo type="percent" val="33"/>
        <cfvo type="percent" val="67"/>
      </iconSet>
    </cfRule>
  </conditionalFormatting>
  <conditionalFormatting sqref="BB7">
    <cfRule type="iconSet" priority="1570">
      <iconSet>
        <cfvo type="percent" val="0"/>
        <cfvo type="num" val="0"/>
        <cfvo type="num" val="0"/>
      </iconSet>
    </cfRule>
  </conditionalFormatting>
  <conditionalFormatting sqref="BB6:BB36">
    <cfRule type="iconSet" priority="1565">
      <iconSet iconSet="4TrafficLights">
        <cfvo type="percent" val="0"/>
        <cfvo type="num" val="5"/>
        <cfvo type="num" val="6"/>
        <cfvo type="num" val="7"/>
      </iconSet>
    </cfRule>
    <cfRule type="iconSet" priority="15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67">
      <iconSet>
        <cfvo type="percent" val="0"/>
        <cfvo type="num" val="5"/>
        <cfvo type="num" val="5"/>
      </iconSet>
    </cfRule>
    <cfRule type="iconSet" priority="1568">
      <iconSet>
        <cfvo type="percent" val="0"/>
        <cfvo type="num" val="0"/>
        <cfvo type="num" val="5"/>
      </iconSet>
    </cfRule>
    <cfRule type="iconSet" priority="1569">
      <iconSet>
        <cfvo type="percent" val="0"/>
        <cfvo type="percent" val="33"/>
        <cfvo type="percent" val="67"/>
      </iconSet>
    </cfRule>
  </conditionalFormatting>
  <conditionalFormatting sqref="BB6:BB36">
    <cfRule type="iconSet" priority="1564">
      <iconSet>
        <cfvo type="percent" val="0"/>
        <cfvo type="percent" val="33"/>
        <cfvo type="percent" val="67"/>
      </iconSet>
    </cfRule>
  </conditionalFormatting>
  <conditionalFormatting sqref="BB6:BB36">
    <cfRule type="iconSet" priority="15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1:BB36">
    <cfRule type="iconSet" priority="1561">
      <iconSet iconSet="4TrafficLights">
        <cfvo type="percent" val="0"/>
        <cfvo type="num" val="5"/>
        <cfvo type="num" val="7"/>
        <cfvo type="num" val="8.5"/>
      </iconSet>
    </cfRule>
    <cfRule type="iconSet" priority="1562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557">
      <iconSet>
        <cfvo type="percent" val="0"/>
        <cfvo type="num" val="4"/>
        <cfvo type="num" val="5"/>
      </iconSet>
    </cfRule>
    <cfRule type="iconSet" priority="1558">
      <iconSet>
        <cfvo type="percent" val="0"/>
        <cfvo type="num" val="0"/>
        <cfvo type="num" val="5"/>
      </iconSet>
    </cfRule>
    <cfRule type="iconSet" priority="1559">
      <iconSet>
        <cfvo type="percent" val="0"/>
        <cfvo type="num" val="0"/>
        <cfvo type="num" val="0"/>
      </iconSet>
    </cfRule>
    <cfRule type="iconSet" priority="156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52">
      <iconSet iconSet="4TrafficLights">
        <cfvo type="percent" val="0"/>
        <cfvo type="num" val="5"/>
        <cfvo type="num" val="6"/>
        <cfvo type="num" val="7"/>
      </iconSet>
    </cfRule>
    <cfRule type="iconSet" priority="15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54">
      <iconSet>
        <cfvo type="percent" val="0"/>
        <cfvo type="num" val="5"/>
        <cfvo type="num" val="5"/>
      </iconSet>
    </cfRule>
    <cfRule type="iconSet" priority="1555">
      <iconSet>
        <cfvo type="percent" val="0"/>
        <cfvo type="num" val="0"/>
        <cfvo type="num" val="5"/>
      </iconSet>
    </cfRule>
    <cfRule type="iconSet" priority="155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5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7">
      <iconSet>
        <cfvo type="percent" val="0"/>
        <cfvo type="num" val="4"/>
        <cfvo type="num" val="5"/>
      </iconSet>
    </cfRule>
    <cfRule type="iconSet" priority="1548">
      <iconSet>
        <cfvo type="percent" val="0"/>
        <cfvo type="num" val="0"/>
        <cfvo type="num" val="5"/>
      </iconSet>
    </cfRule>
    <cfRule type="iconSet" priority="1549">
      <iconSet>
        <cfvo type="percent" val="0"/>
        <cfvo type="num" val="0"/>
        <cfvo type="num" val="0"/>
      </iconSet>
    </cfRule>
    <cfRule type="iconSet" priority="155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2">
      <iconSet iconSet="4TrafficLights">
        <cfvo type="percent" val="0"/>
        <cfvo type="num" val="5"/>
        <cfvo type="num" val="6"/>
        <cfvo type="num" val="7"/>
      </iconSet>
    </cfRule>
    <cfRule type="iconSet" priority="15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44">
      <iconSet>
        <cfvo type="percent" val="0"/>
        <cfvo type="num" val="5"/>
        <cfvo type="num" val="5"/>
      </iconSet>
    </cfRule>
    <cfRule type="iconSet" priority="1545">
      <iconSet>
        <cfvo type="percent" val="0"/>
        <cfvo type="num" val="0"/>
        <cfvo type="num" val="5"/>
      </iconSet>
    </cfRule>
    <cfRule type="iconSet" priority="154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7">
      <iconSet>
        <cfvo type="percent" val="0"/>
        <cfvo type="num" val="4"/>
        <cfvo type="num" val="5"/>
      </iconSet>
    </cfRule>
    <cfRule type="iconSet" priority="1538">
      <iconSet>
        <cfvo type="percent" val="0"/>
        <cfvo type="num" val="0"/>
        <cfvo type="num" val="5"/>
      </iconSet>
    </cfRule>
    <cfRule type="iconSet" priority="1539">
      <iconSet>
        <cfvo type="percent" val="0"/>
        <cfvo type="num" val="0"/>
        <cfvo type="num" val="0"/>
      </iconSet>
    </cfRule>
    <cfRule type="iconSet" priority="154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2">
      <iconSet iconSet="4TrafficLights">
        <cfvo type="percent" val="0"/>
        <cfvo type="num" val="5"/>
        <cfvo type="num" val="6"/>
        <cfvo type="num" val="7"/>
      </iconSet>
    </cfRule>
    <cfRule type="iconSet" priority="15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34">
      <iconSet>
        <cfvo type="percent" val="0"/>
        <cfvo type="num" val="5"/>
        <cfvo type="num" val="5"/>
      </iconSet>
    </cfRule>
    <cfRule type="iconSet" priority="1535">
      <iconSet>
        <cfvo type="percent" val="0"/>
        <cfvo type="num" val="0"/>
        <cfvo type="num" val="5"/>
      </iconSet>
    </cfRule>
    <cfRule type="iconSet" priority="153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526">
      <iconSet>
        <cfvo type="percent" val="0"/>
        <cfvo type="num" val="4"/>
        <cfvo type="num" val="5"/>
      </iconSet>
    </cfRule>
    <cfRule type="iconSet" priority="1527">
      <iconSet>
        <cfvo type="percent" val="0"/>
        <cfvo type="num" val="0"/>
        <cfvo type="num" val="5"/>
      </iconSet>
    </cfRule>
    <cfRule type="iconSet" priority="1528">
      <iconSet>
        <cfvo type="percent" val="0"/>
        <cfvo type="num" val="0"/>
        <cfvo type="num" val="0"/>
      </iconSet>
    </cfRule>
    <cfRule type="iconSet" priority="1529">
      <iconSet>
        <cfvo type="percent" val="0"/>
        <cfvo type="percent" val="33"/>
        <cfvo type="percent" val="67"/>
      </iconSet>
    </cfRule>
  </conditionalFormatting>
  <conditionalFormatting sqref="BG11:BG36">
    <cfRule type="iconSet" priority="1521">
      <iconSet iconSet="4TrafficLights">
        <cfvo type="percent" val="0"/>
        <cfvo type="num" val="5"/>
        <cfvo type="num" val="6"/>
        <cfvo type="num" val="7"/>
      </iconSet>
    </cfRule>
    <cfRule type="iconSet" priority="15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23">
      <iconSet>
        <cfvo type="percent" val="0"/>
        <cfvo type="num" val="5"/>
        <cfvo type="num" val="5"/>
      </iconSet>
    </cfRule>
    <cfRule type="iconSet" priority="1524">
      <iconSet>
        <cfvo type="percent" val="0"/>
        <cfvo type="num" val="0"/>
        <cfvo type="num" val="5"/>
      </iconSet>
    </cfRule>
    <cfRule type="iconSet" priority="1525">
      <iconSet>
        <cfvo type="percent" val="0"/>
        <cfvo type="percent" val="33"/>
        <cfvo type="percent" val="67"/>
      </iconSet>
    </cfRule>
  </conditionalFormatting>
  <conditionalFormatting sqref="BG11:BG36">
    <cfRule type="iconSet" priority="152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6">
      <iconSet>
        <cfvo type="percent" val="0"/>
        <cfvo type="num" val="4"/>
        <cfvo type="num" val="5"/>
      </iconSet>
    </cfRule>
    <cfRule type="iconSet" priority="1517">
      <iconSet>
        <cfvo type="percent" val="0"/>
        <cfvo type="num" val="0"/>
        <cfvo type="num" val="5"/>
      </iconSet>
    </cfRule>
    <cfRule type="iconSet" priority="1518">
      <iconSet>
        <cfvo type="percent" val="0"/>
        <cfvo type="num" val="0"/>
        <cfvo type="num" val="0"/>
      </iconSet>
    </cfRule>
    <cfRule type="iconSet" priority="1519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1">
      <iconSet iconSet="4TrafficLights">
        <cfvo type="percent" val="0"/>
        <cfvo type="num" val="5"/>
        <cfvo type="num" val="6"/>
        <cfvo type="num" val="7"/>
      </iconSet>
    </cfRule>
    <cfRule type="iconSet" priority="15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13">
      <iconSet>
        <cfvo type="percent" val="0"/>
        <cfvo type="num" val="5"/>
        <cfvo type="num" val="5"/>
      </iconSet>
    </cfRule>
    <cfRule type="iconSet" priority="1514">
      <iconSet>
        <cfvo type="percent" val="0"/>
        <cfvo type="num" val="0"/>
        <cfvo type="num" val="5"/>
      </iconSet>
    </cfRule>
    <cfRule type="iconSet" priority="1515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0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507">
      <iconSet iconSet="4TrafficLights">
        <cfvo type="percent" val="0"/>
        <cfvo type="num" val="5"/>
        <cfvo type="num" val="7"/>
        <cfvo type="num" val="8.5"/>
      </iconSet>
    </cfRule>
    <cfRule type="iconSet" priority="1508">
      <iconSet iconSet="3Arrows">
        <cfvo type="percent" val="0"/>
        <cfvo type="percent" val="33"/>
        <cfvo type="percent" val="67"/>
      </iconSet>
    </cfRule>
  </conditionalFormatting>
  <conditionalFormatting sqref="BG14:BG36">
    <cfRule type="iconSet" priority="1503">
      <iconSet>
        <cfvo type="percent" val="0"/>
        <cfvo type="num" val="4"/>
        <cfvo type="num" val="5"/>
      </iconSet>
    </cfRule>
    <cfRule type="iconSet" priority="1504">
      <iconSet>
        <cfvo type="percent" val="0"/>
        <cfvo type="num" val="0"/>
        <cfvo type="num" val="5"/>
      </iconSet>
    </cfRule>
    <cfRule type="iconSet" priority="1505">
      <iconSet>
        <cfvo type="percent" val="0"/>
        <cfvo type="num" val="0"/>
        <cfvo type="num" val="0"/>
      </iconSet>
    </cfRule>
    <cfRule type="iconSet" priority="150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8">
      <iconSet iconSet="4TrafficLights">
        <cfvo type="percent" val="0"/>
        <cfvo type="num" val="5"/>
        <cfvo type="num" val="6"/>
        <cfvo type="num" val="7"/>
      </iconSet>
    </cfRule>
    <cfRule type="iconSet" priority="14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00">
      <iconSet>
        <cfvo type="percent" val="0"/>
        <cfvo type="num" val="5"/>
        <cfvo type="num" val="5"/>
      </iconSet>
    </cfRule>
    <cfRule type="iconSet" priority="1501">
      <iconSet>
        <cfvo type="percent" val="0"/>
        <cfvo type="num" val="0"/>
        <cfvo type="num" val="5"/>
      </iconSet>
    </cfRule>
    <cfRule type="iconSet" priority="150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3">
      <iconSet>
        <cfvo type="percent" val="0"/>
        <cfvo type="num" val="4"/>
        <cfvo type="num" val="5"/>
      </iconSet>
    </cfRule>
    <cfRule type="iconSet" priority="1494">
      <iconSet>
        <cfvo type="percent" val="0"/>
        <cfvo type="num" val="0"/>
        <cfvo type="num" val="5"/>
      </iconSet>
    </cfRule>
    <cfRule type="iconSet" priority="1495">
      <iconSet>
        <cfvo type="percent" val="0"/>
        <cfvo type="num" val="0"/>
        <cfvo type="num" val="0"/>
      </iconSet>
    </cfRule>
    <cfRule type="iconSet" priority="149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8">
      <iconSet iconSet="4TrafficLights">
        <cfvo type="percent" val="0"/>
        <cfvo type="num" val="5"/>
        <cfvo type="num" val="6"/>
        <cfvo type="num" val="7"/>
      </iconSet>
    </cfRule>
    <cfRule type="iconSet" priority="14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90">
      <iconSet>
        <cfvo type="percent" val="0"/>
        <cfvo type="num" val="5"/>
        <cfvo type="num" val="5"/>
      </iconSet>
    </cfRule>
    <cfRule type="iconSet" priority="1491">
      <iconSet>
        <cfvo type="percent" val="0"/>
        <cfvo type="num" val="0"/>
        <cfvo type="num" val="5"/>
      </iconSet>
    </cfRule>
    <cfRule type="iconSet" priority="149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3">
      <iconSet>
        <cfvo type="percent" val="0"/>
        <cfvo type="num" val="4"/>
        <cfvo type="num" val="5"/>
      </iconSet>
    </cfRule>
    <cfRule type="iconSet" priority="1484">
      <iconSet>
        <cfvo type="percent" val="0"/>
        <cfvo type="num" val="0"/>
        <cfvo type="num" val="5"/>
      </iconSet>
    </cfRule>
    <cfRule type="iconSet" priority="1485">
      <iconSet>
        <cfvo type="percent" val="0"/>
        <cfvo type="num" val="0"/>
        <cfvo type="num" val="0"/>
      </iconSet>
    </cfRule>
    <cfRule type="iconSet" priority="148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8">
      <iconSet iconSet="4TrafficLights">
        <cfvo type="percent" val="0"/>
        <cfvo type="num" val="5"/>
        <cfvo type="num" val="6"/>
        <cfvo type="num" val="7"/>
      </iconSet>
    </cfRule>
    <cfRule type="iconSet" priority="14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80">
      <iconSet>
        <cfvo type="percent" val="0"/>
        <cfvo type="num" val="5"/>
        <cfvo type="num" val="5"/>
      </iconSet>
    </cfRule>
    <cfRule type="iconSet" priority="1481">
      <iconSet>
        <cfvo type="percent" val="0"/>
        <cfvo type="num" val="0"/>
        <cfvo type="num" val="5"/>
      </iconSet>
    </cfRule>
    <cfRule type="iconSet" priority="148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472">
      <iconSet>
        <cfvo type="percent" val="0"/>
        <cfvo type="num" val="4"/>
        <cfvo type="num" val="5"/>
      </iconSet>
    </cfRule>
    <cfRule type="iconSet" priority="1473">
      <iconSet>
        <cfvo type="percent" val="0"/>
        <cfvo type="num" val="0"/>
        <cfvo type="num" val="5"/>
      </iconSet>
    </cfRule>
    <cfRule type="iconSet" priority="1474">
      <iconSet>
        <cfvo type="percent" val="0"/>
        <cfvo type="num" val="0"/>
        <cfvo type="num" val="0"/>
      </iconSet>
    </cfRule>
    <cfRule type="iconSet" priority="1475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7">
      <iconSet iconSet="4TrafficLights">
        <cfvo type="percent" val="0"/>
        <cfvo type="num" val="5"/>
        <cfvo type="num" val="6"/>
        <cfvo type="num" val="7"/>
      </iconSet>
    </cfRule>
    <cfRule type="iconSet" priority="14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69">
      <iconSet>
        <cfvo type="percent" val="0"/>
        <cfvo type="num" val="5"/>
        <cfvo type="num" val="5"/>
      </iconSet>
    </cfRule>
    <cfRule type="iconSet" priority="1470">
      <iconSet>
        <cfvo type="percent" val="0"/>
        <cfvo type="num" val="0"/>
        <cfvo type="num" val="5"/>
      </iconSet>
    </cfRule>
    <cfRule type="iconSet" priority="147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2">
      <iconSet>
        <cfvo type="percent" val="0"/>
        <cfvo type="num" val="4"/>
        <cfvo type="num" val="5"/>
      </iconSet>
    </cfRule>
    <cfRule type="iconSet" priority="1463">
      <iconSet>
        <cfvo type="percent" val="0"/>
        <cfvo type="num" val="0"/>
        <cfvo type="num" val="5"/>
      </iconSet>
    </cfRule>
    <cfRule type="iconSet" priority="1464">
      <iconSet>
        <cfvo type="percent" val="0"/>
        <cfvo type="num" val="0"/>
        <cfvo type="num" val="0"/>
      </iconSet>
    </cfRule>
    <cfRule type="iconSet" priority="1465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7">
      <iconSet iconSet="4TrafficLights">
        <cfvo type="percent" val="0"/>
        <cfvo type="num" val="5"/>
        <cfvo type="num" val="6"/>
        <cfvo type="num" val="7"/>
      </iconSet>
    </cfRule>
    <cfRule type="iconSet" priority="14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59">
      <iconSet>
        <cfvo type="percent" val="0"/>
        <cfvo type="num" val="5"/>
        <cfvo type="num" val="5"/>
      </iconSet>
    </cfRule>
    <cfRule type="iconSet" priority="1460">
      <iconSet>
        <cfvo type="percent" val="0"/>
        <cfvo type="num" val="0"/>
        <cfvo type="num" val="5"/>
      </iconSet>
    </cfRule>
    <cfRule type="iconSet" priority="146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453">
      <iconSet iconSet="4TrafficLights">
        <cfvo type="percent" val="0"/>
        <cfvo type="num" val="5"/>
        <cfvo type="num" val="7"/>
        <cfvo type="num" val="8.5"/>
      </iconSet>
    </cfRule>
    <cfRule type="iconSet" priority="1454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449">
      <iconSet>
        <cfvo type="percent" val="0"/>
        <cfvo type="num" val="4"/>
        <cfvo type="num" val="5"/>
      </iconSet>
    </cfRule>
    <cfRule type="iconSet" priority="1450">
      <iconSet>
        <cfvo type="percent" val="0"/>
        <cfvo type="num" val="0"/>
        <cfvo type="num" val="5"/>
      </iconSet>
    </cfRule>
    <cfRule type="iconSet" priority="1451">
      <iconSet>
        <cfvo type="percent" val="0"/>
        <cfvo type="num" val="0"/>
        <cfvo type="num" val="0"/>
      </iconSet>
    </cfRule>
    <cfRule type="iconSet" priority="1452">
      <iconSet>
        <cfvo type="percent" val="0"/>
        <cfvo type="percent" val="33"/>
        <cfvo type="percent" val="67"/>
      </iconSet>
    </cfRule>
  </conditionalFormatting>
  <conditionalFormatting sqref="BG11:BG36">
    <cfRule type="iconSet" priority="1444">
      <iconSet iconSet="4TrafficLights">
        <cfvo type="percent" val="0"/>
        <cfvo type="num" val="5"/>
        <cfvo type="num" val="6"/>
        <cfvo type="num" val="7"/>
      </iconSet>
    </cfRule>
    <cfRule type="iconSet" priority="14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46">
      <iconSet>
        <cfvo type="percent" val="0"/>
        <cfvo type="num" val="5"/>
        <cfvo type="num" val="5"/>
      </iconSet>
    </cfRule>
    <cfRule type="iconSet" priority="1447">
      <iconSet>
        <cfvo type="percent" val="0"/>
        <cfvo type="num" val="0"/>
        <cfvo type="num" val="5"/>
      </iconSet>
    </cfRule>
    <cfRule type="iconSet" priority="1448">
      <iconSet>
        <cfvo type="percent" val="0"/>
        <cfvo type="percent" val="33"/>
        <cfvo type="percent" val="67"/>
      </iconSet>
    </cfRule>
  </conditionalFormatting>
  <conditionalFormatting sqref="BG11:BG36">
    <cfRule type="iconSet" priority="1443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9">
      <iconSet>
        <cfvo type="percent" val="0"/>
        <cfvo type="num" val="4"/>
        <cfvo type="num" val="5"/>
      </iconSet>
    </cfRule>
    <cfRule type="iconSet" priority="1440">
      <iconSet>
        <cfvo type="percent" val="0"/>
        <cfvo type="num" val="0"/>
        <cfvo type="num" val="5"/>
      </iconSet>
    </cfRule>
    <cfRule type="iconSet" priority="1441">
      <iconSet>
        <cfvo type="percent" val="0"/>
        <cfvo type="num" val="0"/>
        <cfvo type="num" val="0"/>
      </iconSet>
    </cfRule>
    <cfRule type="iconSet" priority="1442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4">
      <iconSet iconSet="4TrafficLights">
        <cfvo type="percent" val="0"/>
        <cfvo type="num" val="5"/>
        <cfvo type="num" val="6"/>
        <cfvo type="num" val="7"/>
      </iconSet>
    </cfRule>
    <cfRule type="iconSet" priority="14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36">
      <iconSet>
        <cfvo type="percent" val="0"/>
        <cfvo type="num" val="5"/>
        <cfvo type="num" val="5"/>
      </iconSet>
    </cfRule>
    <cfRule type="iconSet" priority="1437">
      <iconSet>
        <cfvo type="percent" val="0"/>
        <cfvo type="num" val="0"/>
        <cfvo type="num" val="5"/>
      </iconSet>
    </cfRule>
    <cfRule type="iconSet" priority="1438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3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9">
      <iconSet>
        <cfvo type="percent" val="0"/>
        <cfvo type="num" val="4"/>
        <cfvo type="num" val="5"/>
      </iconSet>
    </cfRule>
    <cfRule type="iconSet" priority="1430">
      <iconSet>
        <cfvo type="percent" val="0"/>
        <cfvo type="num" val="0"/>
        <cfvo type="num" val="5"/>
      </iconSet>
    </cfRule>
    <cfRule type="iconSet" priority="1431">
      <iconSet>
        <cfvo type="percent" val="0"/>
        <cfvo type="num" val="0"/>
        <cfvo type="num" val="0"/>
      </iconSet>
    </cfRule>
    <cfRule type="iconSet" priority="143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4">
      <iconSet iconSet="4TrafficLights">
        <cfvo type="percent" val="0"/>
        <cfvo type="num" val="5"/>
        <cfvo type="num" val="6"/>
        <cfvo type="num" val="7"/>
      </iconSet>
    </cfRule>
    <cfRule type="iconSet" priority="14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26">
      <iconSet>
        <cfvo type="percent" val="0"/>
        <cfvo type="num" val="5"/>
        <cfvo type="num" val="5"/>
      </iconSet>
    </cfRule>
    <cfRule type="iconSet" priority="1427">
      <iconSet>
        <cfvo type="percent" val="0"/>
        <cfvo type="num" val="0"/>
        <cfvo type="num" val="5"/>
      </iconSet>
    </cfRule>
    <cfRule type="iconSet" priority="1428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3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418">
      <iconSet>
        <cfvo type="percent" val="0"/>
        <cfvo type="num" val="4"/>
        <cfvo type="num" val="5"/>
      </iconSet>
    </cfRule>
    <cfRule type="iconSet" priority="1419">
      <iconSet>
        <cfvo type="percent" val="0"/>
        <cfvo type="num" val="0"/>
        <cfvo type="num" val="5"/>
      </iconSet>
    </cfRule>
    <cfRule type="iconSet" priority="1420">
      <iconSet>
        <cfvo type="percent" val="0"/>
        <cfvo type="num" val="0"/>
        <cfvo type="num" val="0"/>
      </iconSet>
    </cfRule>
    <cfRule type="iconSet" priority="142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13">
      <iconSet iconSet="4TrafficLights">
        <cfvo type="percent" val="0"/>
        <cfvo type="num" val="5"/>
        <cfvo type="num" val="6"/>
        <cfvo type="num" val="7"/>
      </iconSet>
    </cfRule>
    <cfRule type="iconSet" priority="14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15">
      <iconSet>
        <cfvo type="percent" val="0"/>
        <cfvo type="num" val="5"/>
        <cfvo type="num" val="5"/>
      </iconSet>
    </cfRule>
    <cfRule type="iconSet" priority="1416">
      <iconSet>
        <cfvo type="percent" val="0"/>
        <cfvo type="num" val="0"/>
        <cfvo type="num" val="5"/>
      </iconSet>
    </cfRule>
    <cfRule type="iconSet" priority="141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1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8">
      <iconSet>
        <cfvo type="percent" val="0"/>
        <cfvo type="num" val="4"/>
        <cfvo type="num" val="5"/>
      </iconSet>
    </cfRule>
    <cfRule type="iconSet" priority="1409">
      <iconSet>
        <cfvo type="percent" val="0"/>
        <cfvo type="num" val="0"/>
        <cfvo type="num" val="5"/>
      </iconSet>
    </cfRule>
    <cfRule type="iconSet" priority="1410">
      <iconSet>
        <cfvo type="percent" val="0"/>
        <cfvo type="num" val="0"/>
        <cfvo type="num" val="0"/>
      </iconSet>
    </cfRule>
    <cfRule type="iconSet" priority="141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3">
      <iconSet iconSet="4TrafficLights">
        <cfvo type="percent" val="0"/>
        <cfvo type="num" val="5"/>
        <cfvo type="num" val="6"/>
        <cfvo type="num" val="7"/>
      </iconSet>
    </cfRule>
    <cfRule type="iconSet" priority="14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05">
      <iconSet>
        <cfvo type="percent" val="0"/>
        <cfvo type="num" val="5"/>
        <cfvo type="num" val="5"/>
      </iconSet>
    </cfRule>
    <cfRule type="iconSet" priority="1406">
      <iconSet>
        <cfvo type="percent" val="0"/>
        <cfvo type="num" val="0"/>
        <cfvo type="num" val="5"/>
      </iconSet>
    </cfRule>
    <cfRule type="iconSet" priority="140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399">
      <iconSet iconSet="4TrafficLights">
        <cfvo type="percent" val="0"/>
        <cfvo type="num" val="5"/>
        <cfvo type="num" val="7"/>
        <cfvo type="num" val="8.5"/>
      </iconSet>
    </cfRule>
    <cfRule type="iconSet" priority="1400">
      <iconSet iconSet="3Arrows">
        <cfvo type="percent" val="0"/>
        <cfvo type="percent" val="33"/>
        <cfvo type="percent" val="67"/>
      </iconSet>
    </cfRule>
  </conditionalFormatting>
  <conditionalFormatting sqref="BG14:BG36">
    <cfRule type="iconSet" priority="1395">
      <iconSet>
        <cfvo type="percent" val="0"/>
        <cfvo type="num" val="4"/>
        <cfvo type="num" val="5"/>
      </iconSet>
    </cfRule>
    <cfRule type="iconSet" priority="1396">
      <iconSet>
        <cfvo type="percent" val="0"/>
        <cfvo type="num" val="0"/>
        <cfvo type="num" val="5"/>
      </iconSet>
    </cfRule>
    <cfRule type="iconSet" priority="1397">
      <iconSet>
        <cfvo type="percent" val="0"/>
        <cfvo type="num" val="0"/>
        <cfvo type="num" val="0"/>
      </iconSet>
    </cfRule>
    <cfRule type="iconSet" priority="139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90">
      <iconSet iconSet="4TrafficLights">
        <cfvo type="percent" val="0"/>
        <cfvo type="num" val="5"/>
        <cfvo type="num" val="6"/>
        <cfvo type="num" val="7"/>
      </iconSet>
    </cfRule>
    <cfRule type="iconSet" priority="13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92">
      <iconSet>
        <cfvo type="percent" val="0"/>
        <cfvo type="num" val="5"/>
        <cfvo type="num" val="5"/>
      </iconSet>
    </cfRule>
    <cfRule type="iconSet" priority="1393">
      <iconSet>
        <cfvo type="percent" val="0"/>
        <cfvo type="num" val="0"/>
        <cfvo type="num" val="5"/>
      </iconSet>
    </cfRule>
    <cfRule type="iconSet" priority="1394">
      <iconSet>
        <cfvo type="percent" val="0"/>
        <cfvo type="percent" val="33"/>
        <cfvo type="percent" val="67"/>
      </iconSet>
    </cfRule>
  </conditionalFormatting>
  <conditionalFormatting sqref="BG14:BG36">
    <cfRule type="iconSet" priority="1389">
      <iconSet>
        <cfvo type="percent" val="0"/>
        <cfvo type="percent" val="33"/>
        <cfvo type="percent" val="67"/>
      </iconSet>
    </cfRule>
  </conditionalFormatting>
  <conditionalFormatting sqref="BG14:BG36">
    <cfRule type="iconSet" priority="13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384">
      <iconSet>
        <cfvo type="percent" val="0"/>
        <cfvo type="num" val="4"/>
        <cfvo type="num" val="5"/>
      </iconSet>
    </cfRule>
    <cfRule type="iconSet" priority="1385">
      <iconSet>
        <cfvo type="percent" val="0"/>
        <cfvo type="num" val="0"/>
        <cfvo type="num" val="5"/>
      </iconSet>
    </cfRule>
    <cfRule type="iconSet" priority="1386">
      <iconSet>
        <cfvo type="percent" val="0"/>
        <cfvo type="num" val="0"/>
        <cfvo type="num" val="0"/>
      </iconSet>
    </cfRule>
    <cfRule type="iconSet" priority="1387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9">
      <iconSet iconSet="4TrafficLights">
        <cfvo type="percent" val="0"/>
        <cfvo type="num" val="5"/>
        <cfvo type="num" val="6"/>
        <cfvo type="num" val="7"/>
      </iconSet>
    </cfRule>
    <cfRule type="iconSet" priority="13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81">
      <iconSet>
        <cfvo type="percent" val="0"/>
        <cfvo type="num" val="5"/>
        <cfvo type="num" val="5"/>
      </iconSet>
    </cfRule>
    <cfRule type="iconSet" priority="1382">
      <iconSet>
        <cfvo type="percent" val="0"/>
        <cfvo type="num" val="0"/>
        <cfvo type="num" val="5"/>
      </iconSet>
    </cfRule>
    <cfRule type="iconSet" priority="1383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4">
      <iconSet>
        <cfvo type="percent" val="0"/>
        <cfvo type="num" val="4"/>
        <cfvo type="num" val="5"/>
      </iconSet>
    </cfRule>
    <cfRule type="iconSet" priority="1375">
      <iconSet>
        <cfvo type="percent" val="0"/>
        <cfvo type="num" val="0"/>
        <cfvo type="num" val="5"/>
      </iconSet>
    </cfRule>
    <cfRule type="iconSet" priority="1376">
      <iconSet>
        <cfvo type="percent" val="0"/>
        <cfvo type="num" val="0"/>
        <cfvo type="num" val="0"/>
      </iconSet>
    </cfRule>
    <cfRule type="iconSet" priority="1377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9">
      <iconSet iconSet="4TrafficLights">
        <cfvo type="percent" val="0"/>
        <cfvo type="num" val="5"/>
        <cfvo type="num" val="6"/>
        <cfvo type="num" val="7"/>
      </iconSet>
    </cfRule>
    <cfRule type="iconSet" priority="13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71">
      <iconSet>
        <cfvo type="percent" val="0"/>
        <cfvo type="num" val="5"/>
        <cfvo type="num" val="5"/>
      </iconSet>
    </cfRule>
    <cfRule type="iconSet" priority="1372">
      <iconSet>
        <cfvo type="percent" val="0"/>
        <cfvo type="num" val="0"/>
        <cfvo type="num" val="5"/>
      </iconSet>
    </cfRule>
    <cfRule type="iconSet" priority="1373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365">
      <iconSet iconSet="4TrafficLights">
        <cfvo type="percent" val="0"/>
        <cfvo type="num" val="5"/>
        <cfvo type="num" val="7"/>
        <cfvo type="num" val="8.5"/>
      </iconSet>
    </cfRule>
    <cfRule type="iconSet" priority="1366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361">
      <iconSet>
        <cfvo type="percent" val="0"/>
        <cfvo type="num" val="4"/>
        <cfvo type="num" val="5"/>
      </iconSet>
    </cfRule>
    <cfRule type="iconSet" priority="1362">
      <iconSet>
        <cfvo type="percent" val="0"/>
        <cfvo type="num" val="0"/>
        <cfvo type="num" val="5"/>
      </iconSet>
    </cfRule>
    <cfRule type="iconSet" priority="1363">
      <iconSet>
        <cfvo type="percent" val="0"/>
        <cfvo type="num" val="0"/>
        <cfvo type="num" val="0"/>
      </iconSet>
    </cfRule>
    <cfRule type="iconSet" priority="1364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6">
      <iconSet iconSet="4TrafficLights">
        <cfvo type="percent" val="0"/>
        <cfvo type="num" val="5"/>
        <cfvo type="num" val="6"/>
        <cfvo type="num" val="7"/>
      </iconSet>
    </cfRule>
    <cfRule type="iconSet" priority="13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58">
      <iconSet>
        <cfvo type="percent" val="0"/>
        <cfvo type="num" val="5"/>
        <cfvo type="num" val="5"/>
      </iconSet>
    </cfRule>
    <cfRule type="iconSet" priority="1359">
      <iconSet>
        <cfvo type="percent" val="0"/>
        <cfvo type="num" val="0"/>
        <cfvo type="num" val="5"/>
      </iconSet>
    </cfRule>
    <cfRule type="iconSet" priority="136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4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352">
      <iconSet iconSet="4TrafficLights">
        <cfvo type="percent" val="0"/>
        <cfvo type="num" val="5"/>
        <cfvo type="num" val="7"/>
        <cfvo type="num" val="8.5"/>
      </iconSet>
    </cfRule>
    <cfRule type="iconSet" priority="1353">
      <iconSet iconSet="3Arrows">
        <cfvo type="percent" val="0"/>
        <cfvo type="percent" val="33"/>
        <cfvo type="percent" val="67"/>
      </iconSet>
    </cfRule>
  </conditionalFormatting>
  <conditionalFormatting sqref="BG6:BG36">
    <cfRule type="iconSet" priority="1348">
      <iconSet>
        <cfvo type="percent" val="0"/>
        <cfvo type="num" val="4"/>
        <cfvo type="num" val="5"/>
      </iconSet>
    </cfRule>
    <cfRule type="iconSet" priority="1349">
      <iconSet>
        <cfvo type="percent" val="0"/>
        <cfvo type="num" val="0"/>
        <cfvo type="num" val="5"/>
      </iconSet>
    </cfRule>
    <cfRule type="iconSet" priority="1350">
      <iconSet>
        <cfvo type="percent" val="0"/>
        <cfvo type="num" val="0"/>
        <cfvo type="num" val="0"/>
      </iconSet>
    </cfRule>
    <cfRule type="iconSet" priority="1351">
      <iconSet>
        <cfvo type="percent" val="0"/>
        <cfvo type="percent" val="33"/>
        <cfvo type="percent" val="67"/>
      </iconSet>
    </cfRule>
  </conditionalFormatting>
  <conditionalFormatting sqref="BG6:BG36">
    <cfRule type="iconSet" priority="1343">
      <iconSet iconSet="4TrafficLights">
        <cfvo type="percent" val="0"/>
        <cfvo type="num" val="5"/>
        <cfvo type="num" val="6"/>
        <cfvo type="num" val="7"/>
      </iconSet>
    </cfRule>
    <cfRule type="iconSet" priority="13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45">
      <iconSet>
        <cfvo type="percent" val="0"/>
        <cfvo type="num" val="5"/>
        <cfvo type="num" val="5"/>
      </iconSet>
    </cfRule>
    <cfRule type="iconSet" priority="1346">
      <iconSet>
        <cfvo type="percent" val="0"/>
        <cfvo type="num" val="0"/>
        <cfvo type="num" val="5"/>
      </iconSet>
    </cfRule>
    <cfRule type="iconSet" priority="1347">
      <iconSet>
        <cfvo type="percent" val="0"/>
        <cfvo type="percent" val="33"/>
        <cfvo type="percent" val="67"/>
      </iconSet>
    </cfRule>
  </conditionalFormatting>
  <conditionalFormatting sqref="BG6:BG36">
    <cfRule type="iconSet" priority="1342">
      <iconSet>
        <cfvo type="percent" val="0"/>
        <cfvo type="percent" val="33"/>
        <cfvo type="percent" val="67"/>
      </iconSet>
    </cfRule>
  </conditionalFormatting>
  <conditionalFormatting sqref="BG6:BG36">
    <cfRule type="iconSet" priority="1338">
      <iconSet>
        <cfvo type="percent" val="0"/>
        <cfvo type="num" val="4"/>
        <cfvo type="num" val="5"/>
      </iconSet>
    </cfRule>
    <cfRule type="iconSet" priority="1339">
      <iconSet>
        <cfvo type="percent" val="0"/>
        <cfvo type="num" val="0"/>
        <cfvo type="num" val="5"/>
      </iconSet>
    </cfRule>
    <cfRule type="iconSet" priority="1340">
      <iconSet>
        <cfvo type="percent" val="0"/>
        <cfvo type="num" val="0"/>
        <cfvo type="num" val="0"/>
      </iconSet>
    </cfRule>
    <cfRule type="iconSet" priority="1341">
      <iconSet>
        <cfvo type="percent" val="0"/>
        <cfvo type="percent" val="33"/>
        <cfvo type="percent" val="67"/>
      </iconSet>
    </cfRule>
  </conditionalFormatting>
  <conditionalFormatting sqref="BG7">
    <cfRule type="iconSet" priority="1337">
      <iconSet>
        <cfvo type="percent" val="0"/>
        <cfvo type="num" val="0"/>
        <cfvo type="num" val="0"/>
      </iconSet>
    </cfRule>
  </conditionalFormatting>
  <conditionalFormatting sqref="BG6:BG36">
    <cfRule type="iconSet" priority="1332">
      <iconSet iconSet="4TrafficLights">
        <cfvo type="percent" val="0"/>
        <cfvo type="num" val="5"/>
        <cfvo type="num" val="6"/>
        <cfvo type="num" val="7"/>
      </iconSet>
    </cfRule>
    <cfRule type="iconSet" priority="13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34">
      <iconSet>
        <cfvo type="percent" val="0"/>
        <cfvo type="num" val="5"/>
        <cfvo type="num" val="5"/>
      </iconSet>
    </cfRule>
    <cfRule type="iconSet" priority="1335">
      <iconSet>
        <cfvo type="percent" val="0"/>
        <cfvo type="num" val="0"/>
        <cfvo type="num" val="5"/>
      </iconSet>
    </cfRule>
    <cfRule type="iconSet" priority="1336">
      <iconSet>
        <cfvo type="percent" val="0"/>
        <cfvo type="percent" val="33"/>
        <cfvo type="percent" val="67"/>
      </iconSet>
    </cfRule>
  </conditionalFormatting>
  <conditionalFormatting sqref="BG6:BG36">
    <cfRule type="iconSet" priority="1331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7">
      <iconSet>
        <cfvo type="percent" val="0"/>
        <cfvo type="num" val="4"/>
        <cfvo type="num" val="5"/>
      </iconSet>
    </cfRule>
    <cfRule type="iconSet" priority="1328">
      <iconSet>
        <cfvo type="percent" val="0"/>
        <cfvo type="num" val="0"/>
        <cfvo type="num" val="5"/>
      </iconSet>
    </cfRule>
    <cfRule type="iconSet" priority="1329">
      <iconSet>
        <cfvo type="percent" val="0"/>
        <cfvo type="num" val="0"/>
        <cfvo type="num" val="0"/>
      </iconSet>
    </cfRule>
    <cfRule type="iconSet" priority="133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2">
      <iconSet iconSet="4TrafficLights">
        <cfvo type="percent" val="0"/>
        <cfvo type="num" val="5"/>
        <cfvo type="num" val="6"/>
        <cfvo type="num" val="7"/>
      </iconSet>
    </cfRule>
    <cfRule type="iconSet" priority="13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24">
      <iconSet>
        <cfvo type="percent" val="0"/>
        <cfvo type="num" val="5"/>
        <cfvo type="num" val="5"/>
      </iconSet>
    </cfRule>
    <cfRule type="iconSet" priority="1325">
      <iconSet>
        <cfvo type="percent" val="0"/>
        <cfvo type="num" val="0"/>
        <cfvo type="num" val="5"/>
      </iconSet>
    </cfRule>
    <cfRule type="iconSet" priority="1326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1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316">
      <iconSet>
        <cfvo type="percent" val="0"/>
        <cfvo type="num" val="4"/>
        <cfvo type="num" val="5"/>
      </iconSet>
    </cfRule>
    <cfRule type="iconSet" priority="1317">
      <iconSet>
        <cfvo type="percent" val="0"/>
        <cfvo type="num" val="0"/>
        <cfvo type="num" val="5"/>
      </iconSet>
    </cfRule>
    <cfRule type="iconSet" priority="1318">
      <iconSet>
        <cfvo type="percent" val="0"/>
        <cfvo type="num" val="0"/>
        <cfvo type="num" val="0"/>
      </iconSet>
    </cfRule>
    <cfRule type="iconSet" priority="1319">
      <iconSet>
        <cfvo type="percent" val="0"/>
        <cfvo type="percent" val="33"/>
        <cfvo type="percent" val="67"/>
      </iconSet>
    </cfRule>
  </conditionalFormatting>
  <conditionalFormatting sqref="BG11:BG36">
    <cfRule type="iconSet" priority="1311">
      <iconSet iconSet="4TrafficLights">
        <cfvo type="percent" val="0"/>
        <cfvo type="num" val="5"/>
        <cfvo type="num" val="6"/>
        <cfvo type="num" val="7"/>
      </iconSet>
    </cfRule>
    <cfRule type="iconSet" priority="13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13">
      <iconSet>
        <cfvo type="percent" val="0"/>
        <cfvo type="num" val="5"/>
        <cfvo type="num" val="5"/>
      </iconSet>
    </cfRule>
    <cfRule type="iconSet" priority="1314">
      <iconSet>
        <cfvo type="percent" val="0"/>
        <cfvo type="num" val="0"/>
        <cfvo type="num" val="5"/>
      </iconSet>
    </cfRule>
    <cfRule type="iconSet" priority="131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1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6">
      <iconSet>
        <cfvo type="percent" val="0"/>
        <cfvo type="num" val="4"/>
        <cfvo type="num" val="5"/>
      </iconSet>
    </cfRule>
    <cfRule type="iconSet" priority="1307">
      <iconSet>
        <cfvo type="percent" val="0"/>
        <cfvo type="num" val="0"/>
        <cfvo type="num" val="5"/>
      </iconSet>
    </cfRule>
    <cfRule type="iconSet" priority="1308">
      <iconSet>
        <cfvo type="percent" val="0"/>
        <cfvo type="num" val="0"/>
        <cfvo type="num" val="0"/>
      </iconSet>
    </cfRule>
    <cfRule type="iconSet" priority="1309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1">
      <iconSet iconSet="4TrafficLights">
        <cfvo type="percent" val="0"/>
        <cfvo type="num" val="5"/>
        <cfvo type="num" val="6"/>
        <cfvo type="num" val="7"/>
      </iconSet>
    </cfRule>
    <cfRule type="iconSet" priority="13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03">
      <iconSet>
        <cfvo type="percent" val="0"/>
        <cfvo type="num" val="5"/>
        <cfvo type="num" val="5"/>
      </iconSet>
    </cfRule>
    <cfRule type="iconSet" priority="1304">
      <iconSet>
        <cfvo type="percent" val="0"/>
        <cfvo type="num" val="0"/>
        <cfvo type="num" val="5"/>
      </iconSet>
    </cfRule>
    <cfRule type="iconSet" priority="130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0">
      <iconSet>
        <cfvo type="percent" val="0"/>
        <cfvo type="percent" val="33"/>
        <cfvo type="percent" val="67"/>
      </iconSet>
    </cfRule>
  </conditionalFormatting>
  <conditionalFormatting sqref="BG11:BG36">
    <cfRule type="iconSet" priority="129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297">
      <iconSet iconSet="4TrafficLights">
        <cfvo type="percent" val="0"/>
        <cfvo type="num" val="5"/>
        <cfvo type="num" val="7"/>
        <cfvo type="num" val="8.5"/>
      </iconSet>
    </cfRule>
    <cfRule type="iconSet" priority="1298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293">
      <iconSet>
        <cfvo type="percent" val="0"/>
        <cfvo type="num" val="4"/>
        <cfvo type="num" val="5"/>
      </iconSet>
    </cfRule>
    <cfRule type="iconSet" priority="1294">
      <iconSet>
        <cfvo type="percent" val="0"/>
        <cfvo type="num" val="0"/>
        <cfvo type="num" val="5"/>
      </iconSet>
    </cfRule>
    <cfRule type="iconSet" priority="1295">
      <iconSet>
        <cfvo type="percent" val="0"/>
        <cfvo type="num" val="0"/>
        <cfvo type="num" val="0"/>
      </iconSet>
    </cfRule>
    <cfRule type="iconSet" priority="129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8">
      <iconSet iconSet="4TrafficLights">
        <cfvo type="percent" val="0"/>
        <cfvo type="num" val="5"/>
        <cfvo type="num" val="6"/>
        <cfvo type="num" val="7"/>
      </iconSet>
    </cfRule>
    <cfRule type="iconSet" priority="12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90">
      <iconSet>
        <cfvo type="percent" val="0"/>
        <cfvo type="num" val="5"/>
        <cfvo type="num" val="5"/>
      </iconSet>
    </cfRule>
    <cfRule type="iconSet" priority="1291">
      <iconSet>
        <cfvo type="percent" val="0"/>
        <cfvo type="num" val="0"/>
        <cfvo type="num" val="5"/>
      </iconSet>
    </cfRule>
    <cfRule type="iconSet" priority="1292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7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282">
      <iconSet>
        <cfvo type="percent" val="0"/>
        <cfvo type="num" val="4"/>
        <cfvo type="num" val="5"/>
      </iconSet>
    </cfRule>
    <cfRule type="iconSet" priority="1283">
      <iconSet>
        <cfvo type="percent" val="0"/>
        <cfvo type="num" val="0"/>
        <cfvo type="num" val="5"/>
      </iconSet>
    </cfRule>
    <cfRule type="iconSet" priority="1284">
      <iconSet>
        <cfvo type="percent" val="0"/>
        <cfvo type="num" val="0"/>
        <cfvo type="num" val="0"/>
      </iconSet>
    </cfRule>
    <cfRule type="iconSet" priority="1285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7">
      <iconSet iconSet="4TrafficLights">
        <cfvo type="percent" val="0"/>
        <cfvo type="num" val="5"/>
        <cfvo type="num" val="6"/>
        <cfvo type="num" val="7"/>
      </iconSet>
    </cfRule>
    <cfRule type="iconSet" priority="12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79">
      <iconSet>
        <cfvo type="percent" val="0"/>
        <cfvo type="num" val="5"/>
        <cfvo type="num" val="5"/>
      </iconSet>
    </cfRule>
    <cfRule type="iconSet" priority="1280">
      <iconSet>
        <cfvo type="percent" val="0"/>
        <cfvo type="num" val="0"/>
        <cfvo type="num" val="5"/>
      </iconSet>
    </cfRule>
    <cfRule type="iconSet" priority="1281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2">
      <iconSet>
        <cfvo type="percent" val="0"/>
        <cfvo type="num" val="4"/>
        <cfvo type="num" val="5"/>
      </iconSet>
    </cfRule>
    <cfRule type="iconSet" priority="1273">
      <iconSet>
        <cfvo type="percent" val="0"/>
        <cfvo type="num" val="0"/>
        <cfvo type="num" val="5"/>
      </iconSet>
    </cfRule>
    <cfRule type="iconSet" priority="1274">
      <iconSet>
        <cfvo type="percent" val="0"/>
        <cfvo type="num" val="0"/>
        <cfvo type="num" val="0"/>
      </iconSet>
    </cfRule>
    <cfRule type="iconSet" priority="1275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7">
      <iconSet iconSet="4TrafficLights">
        <cfvo type="percent" val="0"/>
        <cfvo type="num" val="5"/>
        <cfvo type="num" val="6"/>
        <cfvo type="num" val="7"/>
      </iconSet>
    </cfRule>
    <cfRule type="iconSet" priority="12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69">
      <iconSet>
        <cfvo type="percent" val="0"/>
        <cfvo type="num" val="5"/>
        <cfvo type="num" val="5"/>
      </iconSet>
    </cfRule>
    <cfRule type="iconSet" priority="1270">
      <iconSet>
        <cfvo type="percent" val="0"/>
        <cfvo type="num" val="0"/>
        <cfvo type="num" val="5"/>
      </iconSet>
    </cfRule>
    <cfRule type="iconSet" priority="1271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263">
      <iconSet iconSet="4TrafficLights">
        <cfvo type="percent" val="0"/>
        <cfvo type="num" val="5"/>
        <cfvo type="num" val="7"/>
        <cfvo type="num" val="8.5"/>
      </iconSet>
    </cfRule>
    <cfRule type="iconSet" priority="1264">
      <iconSet iconSet="3Arrows">
        <cfvo type="percent" val="0"/>
        <cfvo type="percent" val="33"/>
        <cfvo type="percent" val="67"/>
      </iconSet>
    </cfRule>
  </conditionalFormatting>
  <conditionalFormatting sqref="BG6:BG36">
    <cfRule type="iconSet" priority="1259">
      <iconSet>
        <cfvo type="percent" val="0"/>
        <cfvo type="num" val="4"/>
        <cfvo type="num" val="5"/>
      </iconSet>
    </cfRule>
    <cfRule type="iconSet" priority="1260">
      <iconSet>
        <cfvo type="percent" val="0"/>
        <cfvo type="num" val="0"/>
        <cfvo type="num" val="5"/>
      </iconSet>
    </cfRule>
    <cfRule type="iconSet" priority="1261">
      <iconSet>
        <cfvo type="percent" val="0"/>
        <cfvo type="num" val="0"/>
        <cfvo type="num" val="0"/>
      </iconSet>
    </cfRule>
    <cfRule type="iconSet" priority="1262">
      <iconSet>
        <cfvo type="percent" val="0"/>
        <cfvo type="percent" val="33"/>
        <cfvo type="percent" val="67"/>
      </iconSet>
    </cfRule>
  </conditionalFormatting>
  <conditionalFormatting sqref="BG7">
    <cfRule type="iconSet" priority="1258">
      <iconSet>
        <cfvo type="percent" val="0"/>
        <cfvo type="num" val="0"/>
        <cfvo type="num" val="0"/>
      </iconSet>
    </cfRule>
  </conditionalFormatting>
  <conditionalFormatting sqref="BG6:BG36">
    <cfRule type="iconSet" priority="1253">
      <iconSet iconSet="4TrafficLights">
        <cfvo type="percent" val="0"/>
        <cfvo type="num" val="5"/>
        <cfvo type="num" val="6"/>
        <cfvo type="num" val="7"/>
      </iconSet>
    </cfRule>
    <cfRule type="iconSet" priority="12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55">
      <iconSet>
        <cfvo type="percent" val="0"/>
        <cfvo type="num" val="5"/>
        <cfvo type="num" val="5"/>
      </iconSet>
    </cfRule>
    <cfRule type="iconSet" priority="1256">
      <iconSet>
        <cfvo type="percent" val="0"/>
        <cfvo type="num" val="0"/>
        <cfvo type="num" val="5"/>
      </iconSet>
    </cfRule>
    <cfRule type="iconSet" priority="1257">
      <iconSet>
        <cfvo type="percent" val="0"/>
        <cfvo type="percent" val="33"/>
        <cfvo type="percent" val="67"/>
      </iconSet>
    </cfRule>
  </conditionalFormatting>
  <conditionalFormatting sqref="BG6:BG36">
    <cfRule type="iconSet" priority="1252">
      <iconSet>
        <cfvo type="percent" val="0"/>
        <cfvo type="percent" val="33"/>
        <cfvo type="percent" val="67"/>
      </iconSet>
    </cfRule>
  </conditionalFormatting>
  <conditionalFormatting sqref="BG6:BG36">
    <cfRule type="iconSet" priority="125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1:BG36">
    <cfRule type="iconSet" priority="1249">
      <iconSet iconSet="4TrafficLights">
        <cfvo type="percent" val="0"/>
        <cfvo type="num" val="5"/>
        <cfvo type="num" val="7"/>
        <cfvo type="num" val="8.5"/>
      </iconSet>
    </cfRule>
    <cfRule type="iconSet" priority="1250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245">
      <iconSet>
        <cfvo type="percent" val="0"/>
        <cfvo type="num" val="4"/>
        <cfvo type="num" val="5"/>
      </iconSet>
    </cfRule>
    <cfRule type="iconSet" priority="1246">
      <iconSet>
        <cfvo type="percent" val="0"/>
        <cfvo type="num" val="0"/>
        <cfvo type="num" val="5"/>
      </iconSet>
    </cfRule>
    <cfRule type="iconSet" priority="1247">
      <iconSet>
        <cfvo type="percent" val="0"/>
        <cfvo type="num" val="0"/>
        <cfvo type="num" val="0"/>
      </iconSet>
    </cfRule>
    <cfRule type="iconSet" priority="124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40">
      <iconSet iconSet="4TrafficLights">
        <cfvo type="percent" val="0"/>
        <cfvo type="num" val="5"/>
        <cfvo type="num" val="6"/>
        <cfvo type="num" val="7"/>
      </iconSet>
    </cfRule>
    <cfRule type="iconSet" priority="12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42">
      <iconSet>
        <cfvo type="percent" val="0"/>
        <cfvo type="num" val="5"/>
        <cfvo type="num" val="5"/>
      </iconSet>
    </cfRule>
    <cfRule type="iconSet" priority="1243">
      <iconSet>
        <cfvo type="percent" val="0"/>
        <cfvo type="num" val="0"/>
        <cfvo type="num" val="5"/>
      </iconSet>
    </cfRule>
    <cfRule type="iconSet" priority="124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5">
      <iconSet>
        <cfvo type="percent" val="0"/>
        <cfvo type="num" val="4"/>
        <cfvo type="num" val="5"/>
      </iconSet>
    </cfRule>
    <cfRule type="iconSet" priority="1236">
      <iconSet>
        <cfvo type="percent" val="0"/>
        <cfvo type="num" val="0"/>
        <cfvo type="num" val="5"/>
      </iconSet>
    </cfRule>
    <cfRule type="iconSet" priority="1237">
      <iconSet>
        <cfvo type="percent" val="0"/>
        <cfvo type="num" val="0"/>
        <cfvo type="num" val="0"/>
      </iconSet>
    </cfRule>
    <cfRule type="iconSet" priority="123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0">
      <iconSet iconSet="4TrafficLights">
        <cfvo type="percent" val="0"/>
        <cfvo type="num" val="5"/>
        <cfvo type="num" val="6"/>
        <cfvo type="num" val="7"/>
      </iconSet>
    </cfRule>
    <cfRule type="iconSet" priority="12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32">
      <iconSet>
        <cfvo type="percent" val="0"/>
        <cfvo type="num" val="5"/>
        <cfvo type="num" val="5"/>
      </iconSet>
    </cfRule>
    <cfRule type="iconSet" priority="1233">
      <iconSet>
        <cfvo type="percent" val="0"/>
        <cfvo type="num" val="0"/>
        <cfvo type="num" val="5"/>
      </iconSet>
    </cfRule>
    <cfRule type="iconSet" priority="123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5">
      <iconSet>
        <cfvo type="percent" val="0"/>
        <cfvo type="num" val="4"/>
        <cfvo type="num" val="5"/>
      </iconSet>
    </cfRule>
    <cfRule type="iconSet" priority="1226">
      <iconSet>
        <cfvo type="percent" val="0"/>
        <cfvo type="num" val="0"/>
        <cfvo type="num" val="5"/>
      </iconSet>
    </cfRule>
    <cfRule type="iconSet" priority="1227">
      <iconSet>
        <cfvo type="percent" val="0"/>
        <cfvo type="num" val="0"/>
        <cfvo type="num" val="0"/>
      </iconSet>
    </cfRule>
    <cfRule type="iconSet" priority="122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0">
      <iconSet iconSet="4TrafficLights">
        <cfvo type="percent" val="0"/>
        <cfvo type="num" val="5"/>
        <cfvo type="num" val="6"/>
        <cfvo type="num" val="7"/>
      </iconSet>
    </cfRule>
    <cfRule type="iconSet" priority="12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22">
      <iconSet>
        <cfvo type="percent" val="0"/>
        <cfvo type="num" val="5"/>
        <cfvo type="num" val="5"/>
      </iconSet>
    </cfRule>
    <cfRule type="iconSet" priority="1223">
      <iconSet>
        <cfvo type="percent" val="0"/>
        <cfvo type="num" val="0"/>
        <cfvo type="num" val="5"/>
      </iconSet>
    </cfRule>
    <cfRule type="iconSet" priority="122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1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1214">
      <iconSet>
        <cfvo type="percent" val="0"/>
        <cfvo type="num" val="4"/>
        <cfvo type="num" val="5"/>
      </iconSet>
    </cfRule>
    <cfRule type="iconSet" priority="1215">
      <iconSet>
        <cfvo type="percent" val="0"/>
        <cfvo type="num" val="0"/>
        <cfvo type="num" val="5"/>
      </iconSet>
    </cfRule>
    <cfRule type="iconSet" priority="1216">
      <iconSet>
        <cfvo type="percent" val="0"/>
        <cfvo type="num" val="0"/>
        <cfvo type="num" val="0"/>
      </iconSet>
    </cfRule>
    <cfRule type="iconSet" priority="1217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9">
      <iconSet iconSet="4TrafficLights">
        <cfvo type="percent" val="0"/>
        <cfvo type="num" val="5"/>
        <cfvo type="num" val="6"/>
        <cfvo type="num" val="7"/>
      </iconSet>
    </cfRule>
    <cfRule type="iconSet" priority="12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11">
      <iconSet>
        <cfvo type="percent" val="0"/>
        <cfvo type="num" val="5"/>
        <cfvo type="num" val="5"/>
      </iconSet>
    </cfRule>
    <cfRule type="iconSet" priority="1212">
      <iconSet>
        <cfvo type="percent" val="0"/>
        <cfvo type="num" val="0"/>
        <cfvo type="num" val="5"/>
      </iconSet>
    </cfRule>
    <cfRule type="iconSet" priority="1213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4">
      <iconSet>
        <cfvo type="percent" val="0"/>
        <cfvo type="num" val="4"/>
        <cfvo type="num" val="5"/>
      </iconSet>
    </cfRule>
    <cfRule type="iconSet" priority="1205">
      <iconSet>
        <cfvo type="percent" val="0"/>
        <cfvo type="num" val="0"/>
        <cfvo type="num" val="5"/>
      </iconSet>
    </cfRule>
    <cfRule type="iconSet" priority="1206">
      <iconSet>
        <cfvo type="percent" val="0"/>
        <cfvo type="num" val="0"/>
        <cfvo type="num" val="0"/>
      </iconSet>
    </cfRule>
    <cfRule type="iconSet" priority="1207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9">
      <iconSet iconSet="4TrafficLights">
        <cfvo type="percent" val="0"/>
        <cfvo type="num" val="5"/>
        <cfvo type="num" val="6"/>
        <cfvo type="num" val="7"/>
      </iconSet>
    </cfRule>
    <cfRule type="iconSet" priority="120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01">
      <iconSet>
        <cfvo type="percent" val="0"/>
        <cfvo type="num" val="5"/>
        <cfvo type="num" val="5"/>
      </iconSet>
    </cfRule>
    <cfRule type="iconSet" priority="1202">
      <iconSet>
        <cfvo type="percent" val="0"/>
        <cfvo type="num" val="0"/>
        <cfvo type="num" val="5"/>
      </iconSet>
    </cfRule>
    <cfRule type="iconSet" priority="1203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8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1195">
      <iconSet iconSet="4TrafficLights">
        <cfvo type="percent" val="0"/>
        <cfvo type="num" val="5"/>
        <cfvo type="num" val="7"/>
        <cfvo type="num" val="8.5"/>
      </iconSet>
    </cfRule>
    <cfRule type="iconSet" priority="1196">
      <iconSet iconSet="3Arrows">
        <cfvo type="percent" val="0"/>
        <cfvo type="percent" val="33"/>
        <cfvo type="percent" val="67"/>
      </iconSet>
    </cfRule>
  </conditionalFormatting>
  <conditionalFormatting sqref="BL14:BL36">
    <cfRule type="iconSet" priority="1191">
      <iconSet>
        <cfvo type="percent" val="0"/>
        <cfvo type="num" val="4"/>
        <cfvo type="num" val="5"/>
      </iconSet>
    </cfRule>
    <cfRule type="iconSet" priority="1192">
      <iconSet>
        <cfvo type="percent" val="0"/>
        <cfvo type="num" val="0"/>
        <cfvo type="num" val="5"/>
      </iconSet>
    </cfRule>
    <cfRule type="iconSet" priority="1193">
      <iconSet>
        <cfvo type="percent" val="0"/>
        <cfvo type="num" val="0"/>
        <cfvo type="num" val="0"/>
      </iconSet>
    </cfRule>
    <cfRule type="iconSet" priority="119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6">
      <iconSet iconSet="4TrafficLights">
        <cfvo type="percent" val="0"/>
        <cfvo type="num" val="5"/>
        <cfvo type="num" val="6"/>
        <cfvo type="num" val="7"/>
      </iconSet>
    </cfRule>
    <cfRule type="iconSet" priority="11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88">
      <iconSet>
        <cfvo type="percent" val="0"/>
        <cfvo type="num" val="5"/>
        <cfvo type="num" val="5"/>
      </iconSet>
    </cfRule>
    <cfRule type="iconSet" priority="1189">
      <iconSet>
        <cfvo type="percent" val="0"/>
        <cfvo type="num" val="0"/>
        <cfvo type="num" val="5"/>
      </iconSet>
    </cfRule>
    <cfRule type="iconSet" priority="119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1">
      <iconSet>
        <cfvo type="percent" val="0"/>
        <cfvo type="num" val="4"/>
        <cfvo type="num" val="5"/>
      </iconSet>
    </cfRule>
    <cfRule type="iconSet" priority="1182">
      <iconSet>
        <cfvo type="percent" val="0"/>
        <cfvo type="num" val="0"/>
        <cfvo type="num" val="5"/>
      </iconSet>
    </cfRule>
    <cfRule type="iconSet" priority="1183">
      <iconSet>
        <cfvo type="percent" val="0"/>
        <cfvo type="num" val="0"/>
        <cfvo type="num" val="0"/>
      </iconSet>
    </cfRule>
    <cfRule type="iconSet" priority="118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6">
      <iconSet iconSet="4TrafficLights">
        <cfvo type="percent" val="0"/>
        <cfvo type="num" val="5"/>
        <cfvo type="num" val="6"/>
        <cfvo type="num" val="7"/>
      </iconSet>
    </cfRule>
    <cfRule type="iconSet" priority="11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78">
      <iconSet>
        <cfvo type="percent" val="0"/>
        <cfvo type="num" val="5"/>
        <cfvo type="num" val="5"/>
      </iconSet>
    </cfRule>
    <cfRule type="iconSet" priority="1179">
      <iconSet>
        <cfvo type="percent" val="0"/>
        <cfvo type="num" val="0"/>
        <cfvo type="num" val="5"/>
      </iconSet>
    </cfRule>
    <cfRule type="iconSet" priority="118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1">
      <iconSet>
        <cfvo type="percent" val="0"/>
        <cfvo type="num" val="4"/>
        <cfvo type="num" val="5"/>
      </iconSet>
    </cfRule>
    <cfRule type="iconSet" priority="1172">
      <iconSet>
        <cfvo type="percent" val="0"/>
        <cfvo type="num" val="0"/>
        <cfvo type="num" val="5"/>
      </iconSet>
    </cfRule>
    <cfRule type="iconSet" priority="1173">
      <iconSet>
        <cfvo type="percent" val="0"/>
        <cfvo type="num" val="0"/>
        <cfvo type="num" val="0"/>
      </iconSet>
    </cfRule>
    <cfRule type="iconSet" priority="117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6">
      <iconSet iconSet="4TrafficLights">
        <cfvo type="percent" val="0"/>
        <cfvo type="num" val="5"/>
        <cfvo type="num" val="6"/>
        <cfvo type="num" val="7"/>
      </iconSet>
    </cfRule>
    <cfRule type="iconSet" priority="116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68">
      <iconSet>
        <cfvo type="percent" val="0"/>
        <cfvo type="num" val="5"/>
        <cfvo type="num" val="5"/>
      </iconSet>
    </cfRule>
    <cfRule type="iconSet" priority="1169">
      <iconSet>
        <cfvo type="percent" val="0"/>
        <cfvo type="num" val="0"/>
        <cfvo type="num" val="5"/>
      </iconSet>
    </cfRule>
    <cfRule type="iconSet" priority="117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160">
      <iconSet>
        <cfvo type="percent" val="0"/>
        <cfvo type="num" val="4"/>
        <cfvo type="num" val="5"/>
      </iconSet>
    </cfRule>
    <cfRule type="iconSet" priority="1161">
      <iconSet>
        <cfvo type="percent" val="0"/>
        <cfvo type="num" val="0"/>
        <cfvo type="num" val="5"/>
      </iconSet>
    </cfRule>
    <cfRule type="iconSet" priority="1162">
      <iconSet>
        <cfvo type="percent" val="0"/>
        <cfvo type="num" val="0"/>
        <cfvo type="num" val="0"/>
      </iconSet>
    </cfRule>
    <cfRule type="iconSet" priority="1163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5">
      <iconSet iconSet="4TrafficLights">
        <cfvo type="percent" val="0"/>
        <cfvo type="num" val="5"/>
        <cfvo type="num" val="6"/>
        <cfvo type="num" val="7"/>
      </iconSet>
    </cfRule>
    <cfRule type="iconSet" priority="11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57">
      <iconSet>
        <cfvo type="percent" val="0"/>
        <cfvo type="num" val="5"/>
        <cfvo type="num" val="5"/>
      </iconSet>
    </cfRule>
    <cfRule type="iconSet" priority="1158">
      <iconSet>
        <cfvo type="percent" val="0"/>
        <cfvo type="num" val="0"/>
        <cfvo type="num" val="5"/>
      </iconSet>
    </cfRule>
    <cfRule type="iconSet" priority="115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0">
      <iconSet>
        <cfvo type="percent" val="0"/>
        <cfvo type="num" val="4"/>
        <cfvo type="num" val="5"/>
      </iconSet>
    </cfRule>
    <cfRule type="iconSet" priority="1151">
      <iconSet>
        <cfvo type="percent" val="0"/>
        <cfvo type="num" val="0"/>
        <cfvo type="num" val="5"/>
      </iconSet>
    </cfRule>
    <cfRule type="iconSet" priority="1152">
      <iconSet>
        <cfvo type="percent" val="0"/>
        <cfvo type="num" val="0"/>
        <cfvo type="num" val="0"/>
      </iconSet>
    </cfRule>
    <cfRule type="iconSet" priority="1153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5">
      <iconSet iconSet="4TrafficLights">
        <cfvo type="percent" val="0"/>
        <cfvo type="num" val="5"/>
        <cfvo type="num" val="6"/>
        <cfvo type="num" val="7"/>
      </iconSet>
    </cfRule>
    <cfRule type="iconSet" priority="11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47">
      <iconSet>
        <cfvo type="percent" val="0"/>
        <cfvo type="num" val="5"/>
        <cfvo type="num" val="5"/>
      </iconSet>
    </cfRule>
    <cfRule type="iconSet" priority="1148">
      <iconSet>
        <cfvo type="percent" val="0"/>
        <cfvo type="num" val="0"/>
        <cfvo type="num" val="5"/>
      </iconSet>
    </cfRule>
    <cfRule type="iconSet" priority="114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141">
      <iconSet iconSet="4TrafficLights">
        <cfvo type="percent" val="0"/>
        <cfvo type="num" val="5"/>
        <cfvo type="num" val="7"/>
        <cfvo type="num" val="8.5"/>
      </iconSet>
    </cfRule>
    <cfRule type="iconSet" priority="1142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137">
      <iconSet>
        <cfvo type="percent" val="0"/>
        <cfvo type="num" val="4"/>
        <cfvo type="num" val="5"/>
      </iconSet>
    </cfRule>
    <cfRule type="iconSet" priority="1138">
      <iconSet>
        <cfvo type="percent" val="0"/>
        <cfvo type="num" val="0"/>
        <cfvo type="num" val="5"/>
      </iconSet>
    </cfRule>
    <cfRule type="iconSet" priority="1139">
      <iconSet>
        <cfvo type="percent" val="0"/>
        <cfvo type="num" val="0"/>
        <cfvo type="num" val="0"/>
      </iconSet>
    </cfRule>
    <cfRule type="iconSet" priority="1140">
      <iconSet>
        <cfvo type="percent" val="0"/>
        <cfvo type="percent" val="33"/>
        <cfvo type="percent" val="67"/>
      </iconSet>
    </cfRule>
  </conditionalFormatting>
  <conditionalFormatting sqref="BL11:BL36">
    <cfRule type="iconSet" priority="1132">
      <iconSet iconSet="4TrafficLights">
        <cfvo type="percent" val="0"/>
        <cfvo type="num" val="5"/>
        <cfvo type="num" val="6"/>
        <cfvo type="num" val="7"/>
      </iconSet>
    </cfRule>
    <cfRule type="iconSet" priority="11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34">
      <iconSet>
        <cfvo type="percent" val="0"/>
        <cfvo type="num" val="5"/>
        <cfvo type="num" val="5"/>
      </iconSet>
    </cfRule>
    <cfRule type="iconSet" priority="1135">
      <iconSet>
        <cfvo type="percent" val="0"/>
        <cfvo type="num" val="0"/>
        <cfvo type="num" val="5"/>
      </iconSet>
    </cfRule>
    <cfRule type="iconSet" priority="1136">
      <iconSet>
        <cfvo type="percent" val="0"/>
        <cfvo type="percent" val="33"/>
        <cfvo type="percent" val="67"/>
      </iconSet>
    </cfRule>
  </conditionalFormatting>
  <conditionalFormatting sqref="BL11:BL36">
    <cfRule type="iconSet" priority="1131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7">
      <iconSet>
        <cfvo type="percent" val="0"/>
        <cfvo type="num" val="4"/>
        <cfvo type="num" val="5"/>
      </iconSet>
    </cfRule>
    <cfRule type="iconSet" priority="1128">
      <iconSet>
        <cfvo type="percent" val="0"/>
        <cfvo type="num" val="0"/>
        <cfvo type="num" val="5"/>
      </iconSet>
    </cfRule>
    <cfRule type="iconSet" priority="1129">
      <iconSet>
        <cfvo type="percent" val="0"/>
        <cfvo type="num" val="0"/>
        <cfvo type="num" val="0"/>
      </iconSet>
    </cfRule>
    <cfRule type="iconSet" priority="1130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2">
      <iconSet iconSet="4TrafficLights">
        <cfvo type="percent" val="0"/>
        <cfvo type="num" val="5"/>
        <cfvo type="num" val="6"/>
        <cfvo type="num" val="7"/>
      </iconSet>
    </cfRule>
    <cfRule type="iconSet" priority="11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24">
      <iconSet>
        <cfvo type="percent" val="0"/>
        <cfvo type="num" val="5"/>
        <cfvo type="num" val="5"/>
      </iconSet>
    </cfRule>
    <cfRule type="iconSet" priority="1125">
      <iconSet>
        <cfvo type="percent" val="0"/>
        <cfvo type="num" val="0"/>
        <cfvo type="num" val="5"/>
      </iconSet>
    </cfRule>
    <cfRule type="iconSet" priority="1126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1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7">
      <iconSet>
        <cfvo type="percent" val="0"/>
        <cfvo type="num" val="4"/>
        <cfvo type="num" val="5"/>
      </iconSet>
    </cfRule>
    <cfRule type="iconSet" priority="1118">
      <iconSet>
        <cfvo type="percent" val="0"/>
        <cfvo type="num" val="0"/>
        <cfvo type="num" val="5"/>
      </iconSet>
    </cfRule>
    <cfRule type="iconSet" priority="1119">
      <iconSet>
        <cfvo type="percent" val="0"/>
        <cfvo type="num" val="0"/>
        <cfvo type="num" val="0"/>
      </iconSet>
    </cfRule>
    <cfRule type="iconSet" priority="112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2">
      <iconSet iconSet="4TrafficLights">
        <cfvo type="percent" val="0"/>
        <cfvo type="num" val="5"/>
        <cfvo type="num" val="6"/>
        <cfvo type="num" val="7"/>
      </iconSet>
    </cfRule>
    <cfRule type="iconSet" priority="11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14">
      <iconSet>
        <cfvo type="percent" val="0"/>
        <cfvo type="num" val="5"/>
        <cfvo type="num" val="5"/>
      </iconSet>
    </cfRule>
    <cfRule type="iconSet" priority="1115">
      <iconSet>
        <cfvo type="percent" val="0"/>
        <cfvo type="num" val="0"/>
        <cfvo type="num" val="5"/>
      </iconSet>
    </cfRule>
    <cfRule type="iconSet" priority="1116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1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106">
      <iconSet>
        <cfvo type="percent" val="0"/>
        <cfvo type="num" val="4"/>
        <cfvo type="num" val="5"/>
      </iconSet>
    </cfRule>
    <cfRule type="iconSet" priority="1107">
      <iconSet>
        <cfvo type="percent" val="0"/>
        <cfvo type="num" val="0"/>
        <cfvo type="num" val="5"/>
      </iconSet>
    </cfRule>
    <cfRule type="iconSet" priority="1108">
      <iconSet>
        <cfvo type="percent" val="0"/>
        <cfvo type="num" val="0"/>
        <cfvo type="num" val="0"/>
      </iconSet>
    </cfRule>
    <cfRule type="iconSet" priority="110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01">
      <iconSet iconSet="4TrafficLights">
        <cfvo type="percent" val="0"/>
        <cfvo type="num" val="5"/>
        <cfvo type="num" val="6"/>
        <cfvo type="num" val="7"/>
      </iconSet>
    </cfRule>
    <cfRule type="iconSet" priority="11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03">
      <iconSet>
        <cfvo type="percent" val="0"/>
        <cfvo type="num" val="5"/>
        <cfvo type="num" val="5"/>
      </iconSet>
    </cfRule>
    <cfRule type="iconSet" priority="1104">
      <iconSet>
        <cfvo type="percent" val="0"/>
        <cfvo type="num" val="0"/>
        <cfvo type="num" val="5"/>
      </iconSet>
    </cfRule>
    <cfRule type="iconSet" priority="110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00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6">
      <iconSet>
        <cfvo type="percent" val="0"/>
        <cfvo type="num" val="4"/>
        <cfvo type="num" val="5"/>
      </iconSet>
    </cfRule>
    <cfRule type="iconSet" priority="1097">
      <iconSet>
        <cfvo type="percent" val="0"/>
        <cfvo type="num" val="0"/>
        <cfvo type="num" val="5"/>
      </iconSet>
    </cfRule>
    <cfRule type="iconSet" priority="1098">
      <iconSet>
        <cfvo type="percent" val="0"/>
        <cfvo type="num" val="0"/>
        <cfvo type="num" val="0"/>
      </iconSet>
    </cfRule>
    <cfRule type="iconSet" priority="1099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1">
      <iconSet iconSet="4TrafficLights">
        <cfvo type="percent" val="0"/>
        <cfvo type="num" val="5"/>
        <cfvo type="num" val="6"/>
        <cfvo type="num" val="7"/>
      </iconSet>
    </cfRule>
    <cfRule type="iconSet" priority="10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93">
      <iconSet>
        <cfvo type="percent" val="0"/>
        <cfvo type="num" val="5"/>
        <cfvo type="num" val="5"/>
      </iconSet>
    </cfRule>
    <cfRule type="iconSet" priority="1094">
      <iconSet>
        <cfvo type="percent" val="0"/>
        <cfvo type="num" val="0"/>
        <cfvo type="num" val="5"/>
      </iconSet>
    </cfRule>
    <cfRule type="iconSet" priority="109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0">
      <iconSet>
        <cfvo type="percent" val="0"/>
        <cfvo type="percent" val="33"/>
        <cfvo type="percent" val="67"/>
      </iconSet>
    </cfRule>
  </conditionalFormatting>
  <conditionalFormatting sqref="BL14:BL36">
    <cfRule type="iconSet" priority="10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087">
      <iconSet iconSet="4TrafficLights">
        <cfvo type="percent" val="0"/>
        <cfvo type="num" val="5"/>
        <cfvo type="num" val="7"/>
        <cfvo type="num" val="8.5"/>
      </iconSet>
    </cfRule>
    <cfRule type="iconSet" priority="1088">
      <iconSet iconSet="3Arrows">
        <cfvo type="percent" val="0"/>
        <cfvo type="percent" val="33"/>
        <cfvo type="percent" val="67"/>
      </iconSet>
    </cfRule>
  </conditionalFormatting>
  <conditionalFormatting sqref="BL14:BL36">
    <cfRule type="iconSet" priority="1083">
      <iconSet>
        <cfvo type="percent" val="0"/>
        <cfvo type="num" val="4"/>
        <cfvo type="num" val="5"/>
      </iconSet>
    </cfRule>
    <cfRule type="iconSet" priority="1084">
      <iconSet>
        <cfvo type="percent" val="0"/>
        <cfvo type="num" val="0"/>
        <cfvo type="num" val="5"/>
      </iconSet>
    </cfRule>
    <cfRule type="iconSet" priority="1085">
      <iconSet>
        <cfvo type="percent" val="0"/>
        <cfvo type="num" val="0"/>
        <cfvo type="num" val="0"/>
      </iconSet>
    </cfRule>
    <cfRule type="iconSet" priority="108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8">
      <iconSet iconSet="4TrafficLights">
        <cfvo type="percent" val="0"/>
        <cfvo type="num" val="5"/>
        <cfvo type="num" val="6"/>
        <cfvo type="num" val="7"/>
      </iconSet>
    </cfRule>
    <cfRule type="iconSet" priority="10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80">
      <iconSet>
        <cfvo type="percent" val="0"/>
        <cfvo type="num" val="5"/>
        <cfvo type="num" val="5"/>
      </iconSet>
    </cfRule>
    <cfRule type="iconSet" priority="1081">
      <iconSet>
        <cfvo type="percent" val="0"/>
        <cfvo type="num" val="0"/>
        <cfvo type="num" val="5"/>
      </iconSet>
    </cfRule>
    <cfRule type="iconSet" priority="1082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7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072">
      <iconSet>
        <cfvo type="percent" val="0"/>
        <cfvo type="num" val="4"/>
        <cfvo type="num" val="5"/>
      </iconSet>
    </cfRule>
    <cfRule type="iconSet" priority="1073">
      <iconSet>
        <cfvo type="percent" val="0"/>
        <cfvo type="num" val="0"/>
        <cfvo type="num" val="5"/>
      </iconSet>
    </cfRule>
    <cfRule type="iconSet" priority="1074">
      <iconSet>
        <cfvo type="percent" val="0"/>
        <cfvo type="num" val="0"/>
        <cfvo type="num" val="0"/>
      </iconSet>
    </cfRule>
    <cfRule type="iconSet" priority="107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7">
      <iconSet iconSet="4TrafficLights">
        <cfvo type="percent" val="0"/>
        <cfvo type="num" val="5"/>
        <cfvo type="num" val="6"/>
        <cfvo type="num" val="7"/>
      </iconSet>
    </cfRule>
    <cfRule type="iconSet" priority="10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69">
      <iconSet>
        <cfvo type="percent" val="0"/>
        <cfvo type="num" val="5"/>
        <cfvo type="num" val="5"/>
      </iconSet>
    </cfRule>
    <cfRule type="iconSet" priority="1070">
      <iconSet>
        <cfvo type="percent" val="0"/>
        <cfvo type="num" val="0"/>
        <cfvo type="num" val="5"/>
      </iconSet>
    </cfRule>
    <cfRule type="iconSet" priority="1071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2">
      <iconSet>
        <cfvo type="percent" val="0"/>
        <cfvo type="num" val="4"/>
        <cfvo type="num" val="5"/>
      </iconSet>
    </cfRule>
    <cfRule type="iconSet" priority="1063">
      <iconSet>
        <cfvo type="percent" val="0"/>
        <cfvo type="num" val="0"/>
        <cfvo type="num" val="5"/>
      </iconSet>
    </cfRule>
    <cfRule type="iconSet" priority="1064">
      <iconSet>
        <cfvo type="percent" val="0"/>
        <cfvo type="num" val="0"/>
        <cfvo type="num" val="0"/>
      </iconSet>
    </cfRule>
    <cfRule type="iconSet" priority="106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7">
      <iconSet iconSet="4TrafficLights">
        <cfvo type="percent" val="0"/>
        <cfvo type="num" val="5"/>
        <cfvo type="num" val="6"/>
        <cfvo type="num" val="7"/>
      </iconSet>
    </cfRule>
    <cfRule type="iconSet" priority="10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59">
      <iconSet>
        <cfvo type="percent" val="0"/>
        <cfvo type="num" val="5"/>
        <cfvo type="num" val="5"/>
      </iconSet>
    </cfRule>
    <cfRule type="iconSet" priority="1060">
      <iconSet>
        <cfvo type="percent" val="0"/>
        <cfvo type="num" val="0"/>
        <cfvo type="num" val="5"/>
      </iconSet>
    </cfRule>
    <cfRule type="iconSet" priority="1061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053">
      <iconSet iconSet="4TrafficLights">
        <cfvo type="percent" val="0"/>
        <cfvo type="num" val="5"/>
        <cfvo type="num" val="7"/>
        <cfvo type="num" val="8.5"/>
      </iconSet>
    </cfRule>
    <cfRule type="iconSet" priority="1054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049">
      <iconSet>
        <cfvo type="percent" val="0"/>
        <cfvo type="num" val="4"/>
        <cfvo type="num" val="5"/>
      </iconSet>
    </cfRule>
    <cfRule type="iconSet" priority="1050">
      <iconSet>
        <cfvo type="percent" val="0"/>
        <cfvo type="num" val="0"/>
        <cfvo type="num" val="5"/>
      </iconSet>
    </cfRule>
    <cfRule type="iconSet" priority="1051">
      <iconSet>
        <cfvo type="percent" val="0"/>
        <cfvo type="num" val="0"/>
        <cfvo type="num" val="0"/>
      </iconSet>
    </cfRule>
    <cfRule type="iconSet" priority="1052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4">
      <iconSet iconSet="4TrafficLights">
        <cfvo type="percent" val="0"/>
        <cfvo type="num" val="5"/>
        <cfvo type="num" val="6"/>
        <cfvo type="num" val="7"/>
      </iconSet>
    </cfRule>
    <cfRule type="iconSet" priority="10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46">
      <iconSet>
        <cfvo type="percent" val="0"/>
        <cfvo type="num" val="5"/>
        <cfvo type="num" val="5"/>
      </iconSet>
    </cfRule>
    <cfRule type="iconSet" priority="1047">
      <iconSet>
        <cfvo type="percent" val="0"/>
        <cfvo type="num" val="0"/>
        <cfvo type="num" val="5"/>
      </iconSet>
    </cfRule>
    <cfRule type="iconSet" priority="1048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3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2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1040">
      <iconSet iconSet="4TrafficLights">
        <cfvo type="percent" val="0"/>
        <cfvo type="num" val="5"/>
        <cfvo type="num" val="7"/>
        <cfvo type="num" val="8.5"/>
      </iconSet>
    </cfRule>
    <cfRule type="iconSet" priority="1041">
      <iconSet iconSet="3Arrows">
        <cfvo type="percent" val="0"/>
        <cfvo type="percent" val="33"/>
        <cfvo type="percent" val="67"/>
      </iconSet>
    </cfRule>
  </conditionalFormatting>
  <conditionalFormatting sqref="BL6:BL36">
    <cfRule type="iconSet" priority="1036">
      <iconSet>
        <cfvo type="percent" val="0"/>
        <cfvo type="num" val="4"/>
        <cfvo type="num" val="5"/>
      </iconSet>
    </cfRule>
    <cfRule type="iconSet" priority="1037">
      <iconSet>
        <cfvo type="percent" val="0"/>
        <cfvo type="num" val="0"/>
        <cfvo type="num" val="5"/>
      </iconSet>
    </cfRule>
    <cfRule type="iconSet" priority="1038">
      <iconSet>
        <cfvo type="percent" val="0"/>
        <cfvo type="num" val="0"/>
        <cfvo type="num" val="0"/>
      </iconSet>
    </cfRule>
    <cfRule type="iconSet" priority="1039">
      <iconSet>
        <cfvo type="percent" val="0"/>
        <cfvo type="percent" val="33"/>
        <cfvo type="percent" val="67"/>
      </iconSet>
    </cfRule>
  </conditionalFormatting>
  <conditionalFormatting sqref="BL6:BL36">
    <cfRule type="iconSet" priority="1031">
      <iconSet iconSet="4TrafficLights">
        <cfvo type="percent" val="0"/>
        <cfvo type="num" val="5"/>
        <cfvo type="num" val="6"/>
        <cfvo type="num" val="7"/>
      </iconSet>
    </cfRule>
    <cfRule type="iconSet" priority="10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33">
      <iconSet>
        <cfvo type="percent" val="0"/>
        <cfvo type="num" val="5"/>
        <cfvo type="num" val="5"/>
      </iconSet>
    </cfRule>
    <cfRule type="iconSet" priority="1034">
      <iconSet>
        <cfvo type="percent" val="0"/>
        <cfvo type="num" val="0"/>
        <cfvo type="num" val="5"/>
      </iconSet>
    </cfRule>
    <cfRule type="iconSet" priority="1035">
      <iconSet>
        <cfvo type="percent" val="0"/>
        <cfvo type="percent" val="33"/>
        <cfvo type="percent" val="67"/>
      </iconSet>
    </cfRule>
  </conditionalFormatting>
  <conditionalFormatting sqref="BL6:BL36">
    <cfRule type="iconSet" priority="1030">
      <iconSet>
        <cfvo type="percent" val="0"/>
        <cfvo type="percent" val="33"/>
        <cfvo type="percent" val="67"/>
      </iconSet>
    </cfRule>
  </conditionalFormatting>
  <conditionalFormatting sqref="BL6:BL36">
    <cfRule type="iconSet" priority="1026">
      <iconSet>
        <cfvo type="percent" val="0"/>
        <cfvo type="num" val="4"/>
        <cfvo type="num" val="5"/>
      </iconSet>
    </cfRule>
    <cfRule type="iconSet" priority="1027">
      <iconSet>
        <cfvo type="percent" val="0"/>
        <cfvo type="num" val="0"/>
        <cfvo type="num" val="5"/>
      </iconSet>
    </cfRule>
    <cfRule type="iconSet" priority="1028">
      <iconSet>
        <cfvo type="percent" val="0"/>
        <cfvo type="num" val="0"/>
        <cfvo type="num" val="0"/>
      </iconSet>
    </cfRule>
    <cfRule type="iconSet" priority="1029">
      <iconSet>
        <cfvo type="percent" val="0"/>
        <cfvo type="percent" val="33"/>
        <cfvo type="percent" val="67"/>
      </iconSet>
    </cfRule>
  </conditionalFormatting>
  <conditionalFormatting sqref="BL7">
    <cfRule type="iconSet" priority="1025">
      <iconSet>
        <cfvo type="percent" val="0"/>
        <cfvo type="num" val="0"/>
        <cfvo type="num" val="0"/>
      </iconSet>
    </cfRule>
  </conditionalFormatting>
  <conditionalFormatting sqref="BL6:BL36">
    <cfRule type="iconSet" priority="1020">
      <iconSet iconSet="4TrafficLights">
        <cfvo type="percent" val="0"/>
        <cfvo type="num" val="5"/>
        <cfvo type="num" val="6"/>
        <cfvo type="num" val="7"/>
      </iconSet>
    </cfRule>
    <cfRule type="iconSet" priority="10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22">
      <iconSet>
        <cfvo type="percent" val="0"/>
        <cfvo type="num" val="5"/>
        <cfvo type="num" val="5"/>
      </iconSet>
    </cfRule>
    <cfRule type="iconSet" priority="1023">
      <iconSet>
        <cfvo type="percent" val="0"/>
        <cfvo type="num" val="0"/>
        <cfvo type="num" val="5"/>
      </iconSet>
    </cfRule>
    <cfRule type="iconSet" priority="1024">
      <iconSet>
        <cfvo type="percent" val="0"/>
        <cfvo type="percent" val="33"/>
        <cfvo type="percent" val="67"/>
      </iconSet>
    </cfRule>
  </conditionalFormatting>
  <conditionalFormatting sqref="BL6:BL36">
    <cfRule type="iconSet" priority="1019">
      <iconSet>
        <cfvo type="percent" val="0"/>
        <cfvo type="percent" val="33"/>
        <cfvo type="percent" val="67"/>
      </iconSet>
    </cfRule>
  </conditionalFormatting>
  <conditionalFormatting sqref="BL11:BL36">
    <cfRule type="iconSet" priority="1015">
      <iconSet>
        <cfvo type="percent" val="0"/>
        <cfvo type="num" val="4"/>
        <cfvo type="num" val="5"/>
      </iconSet>
    </cfRule>
    <cfRule type="iconSet" priority="1016">
      <iconSet>
        <cfvo type="percent" val="0"/>
        <cfvo type="num" val="0"/>
        <cfvo type="num" val="5"/>
      </iconSet>
    </cfRule>
    <cfRule type="iconSet" priority="1017">
      <iconSet>
        <cfvo type="percent" val="0"/>
        <cfvo type="num" val="0"/>
        <cfvo type="num" val="0"/>
      </iconSet>
    </cfRule>
    <cfRule type="iconSet" priority="1018">
      <iconSet>
        <cfvo type="percent" val="0"/>
        <cfvo type="percent" val="33"/>
        <cfvo type="percent" val="67"/>
      </iconSet>
    </cfRule>
  </conditionalFormatting>
  <conditionalFormatting sqref="BL11:BL36">
    <cfRule type="iconSet" priority="1010">
      <iconSet iconSet="4TrafficLights">
        <cfvo type="percent" val="0"/>
        <cfvo type="num" val="5"/>
        <cfvo type="num" val="6"/>
        <cfvo type="num" val="7"/>
      </iconSet>
    </cfRule>
    <cfRule type="iconSet" priority="10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12">
      <iconSet>
        <cfvo type="percent" val="0"/>
        <cfvo type="num" val="5"/>
        <cfvo type="num" val="5"/>
      </iconSet>
    </cfRule>
    <cfRule type="iconSet" priority="1013">
      <iconSet>
        <cfvo type="percent" val="0"/>
        <cfvo type="num" val="0"/>
        <cfvo type="num" val="5"/>
      </iconSet>
    </cfRule>
    <cfRule type="iconSet" priority="1014">
      <iconSet>
        <cfvo type="percent" val="0"/>
        <cfvo type="percent" val="33"/>
        <cfvo type="percent" val="67"/>
      </iconSet>
    </cfRule>
  </conditionalFormatting>
  <conditionalFormatting sqref="BL11:BL36">
    <cfRule type="iconSet" priority="1009">
      <iconSet>
        <cfvo type="percent" val="0"/>
        <cfvo type="percent" val="33"/>
        <cfvo type="percent" val="67"/>
      </iconSet>
    </cfRule>
  </conditionalFormatting>
  <conditionalFormatting sqref="BL11:BL36">
    <cfRule type="iconSet" priority="100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1004">
      <iconSet>
        <cfvo type="percent" val="0"/>
        <cfvo type="num" val="4"/>
        <cfvo type="num" val="5"/>
      </iconSet>
    </cfRule>
    <cfRule type="iconSet" priority="1005">
      <iconSet>
        <cfvo type="percent" val="0"/>
        <cfvo type="num" val="0"/>
        <cfvo type="num" val="5"/>
      </iconSet>
    </cfRule>
    <cfRule type="iconSet" priority="1006">
      <iconSet>
        <cfvo type="percent" val="0"/>
        <cfvo type="num" val="0"/>
        <cfvo type="num" val="0"/>
      </iconSet>
    </cfRule>
    <cfRule type="iconSet" priority="1007">
      <iconSet>
        <cfvo type="percent" val="0"/>
        <cfvo type="percent" val="33"/>
        <cfvo type="percent" val="67"/>
      </iconSet>
    </cfRule>
  </conditionalFormatting>
  <conditionalFormatting sqref="BL11:BL36">
    <cfRule type="iconSet" priority="999">
      <iconSet iconSet="4TrafficLights">
        <cfvo type="percent" val="0"/>
        <cfvo type="num" val="5"/>
        <cfvo type="num" val="6"/>
        <cfvo type="num" val="7"/>
      </iconSet>
    </cfRule>
    <cfRule type="iconSet" priority="100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01">
      <iconSet>
        <cfvo type="percent" val="0"/>
        <cfvo type="num" val="5"/>
        <cfvo type="num" val="5"/>
      </iconSet>
    </cfRule>
    <cfRule type="iconSet" priority="1002">
      <iconSet>
        <cfvo type="percent" val="0"/>
        <cfvo type="num" val="0"/>
        <cfvo type="num" val="5"/>
      </iconSet>
    </cfRule>
    <cfRule type="iconSet" priority="1003">
      <iconSet>
        <cfvo type="percent" val="0"/>
        <cfvo type="percent" val="33"/>
        <cfvo type="percent" val="67"/>
      </iconSet>
    </cfRule>
  </conditionalFormatting>
  <conditionalFormatting sqref="BL11:BL36">
    <cfRule type="iconSet" priority="998">
      <iconSet>
        <cfvo type="percent" val="0"/>
        <cfvo type="percent" val="33"/>
        <cfvo type="percent" val="67"/>
      </iconSet>
    </cfRule>
  </conditionalFormatting>
  <conditionalFormatting sqref="BL11:BL36">
    <cfRule type="iconSet" priority="994">
      <iconSet>
        <cfvo type="percent" val="0"/>
        <cfvo type="num" val="4"/>
        <cfvo type="num" val="5"/>
      </iconSet>
    </cfRule>
    <cfRule type="iconSet" priority="995">
      <iconSet>
        <cfvo type="percent" val="0"/>
        <cfvo type="num" val="0"/>
        <cfvo type="num" val="5"/>
      </iconSet>
    </cfRule>
    <cfRule type="iconSet" priority="996">
      <iconSet>
        <cfvo type="percent" val="0"/>
        <cfvo type="num" val="0"/>
        <cfvo type="num" val="0"/>
      </iconSet>
    </cfRule>
    <cfRule type="iconSet" priority="997">
      <iconSet>
        <cfvo type="percent" val="0"/>
        <cfvo type="percent" val="33"/>
        <cfvo type="percent" val="67"/>
      </iconSet>
    </cfRule>
  </conditionalFormatting>
  <conditionalFormatting sqref="BL11:BL36">
    <cfRule type="iconSet" priority="989">
      <iconSet iconSet="4TrafficLights">
        <cfvo type="percent" val="0"/>
        <cfvo type="num" val="5"/>
        <cfvo type="num" val="6"/>
        <cfvo type="num" val="7"/>
      </iconSet>
    </cfRule>
    <cfRule type="iconSet" priority="9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91">
      <iconSet>
        <cfvo type="percent" val="0"/>
        <cfvo type="num" val="5"/>
        <cfvo type="num" val="5"/>
      </iconSet>
    </cfRule>
    <cfRule type="iconSet" priority="992">
      <iconSet>
        <cfvo type="percent" val="0"/>
        <cfvo type="num" val="0"/>
        <cfvo type="num" val="5"/>
      </iconSet>
    </cfRule>
    <cfRule type="iconSet" priority="993">
      <iconSet>
        <cfvo type="percent" val="0"/>
        <cfvo type="percent" val="33"/>
        <cfvo type="percent" val="67"/>
      </iconSet>
    </cfRule>
  </conditionalFormatting>
  <conditionalFormatting sqref="BL11:BL36">
    <cfRule type="iconSet" priority="988">
      <iconSet>
        <cfvo type="percent" val="0"/>
        <cfvo type="percent" val="33"/>
        <cfvo type="percent" val="67"/>
      </iconSet>
    </cfRule>
  </conditionalFormatting>
  <conditionalFormatting sqref="BL11:BL36">
    <cfRule type="iconSet" priority="98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985">
      <iconSet iconSet="4TrafficLights">
        <cfvo type="percent" val="0"/>
        <cfvo type="num" val="5"/>
        <cfvo type="num" val="7"/>
        <cfvo type="num" val="8.5"/>
      </iconSet>
    </cfRule>
    <cfRule type="iconSet" priority="986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981">
      <iconSet>
        <cfvo type="percent" val="0"/>
        <cfvo type="num" val="4"/>
        <cfvo type="num" val="5"/>
      </iconSet>
    </cfRule>
    <cfRule type="iconSet" priority="982">
      <iconSet>
        <cfvo type="percent" val="0"/>
        <cfvo type="num" val="0"/>
        <cfvo type="num" val="5"/>
      </iconSet>
    </cfRule>
    <cfRule type="iconSet" priority="983">
      <iconSet>
        <cfvo type="percent" val="0"/>
        <cfvo type="num" val="0"/>
        <cfvo type="num" val="0"/>
      </iconSet>
    </cfRule>
    <cfRule type="iconSet" priority="984">
      <iconSet>
        <cfvo type="percent" val="0"/>
        <cfvo type="percent" val="33"/>
        <cfvo type="percent" val="67"/>
      </iconSet>
    </cfRule>
  </conditionalFormatting>
  <conditionalFormatting sqref="BL11:BL36">
    <cfRule type="iconSet" priority="976">
      <iconSet iconSet="4TrafficLights">
        <cfvo type="percent" val="0"/>
        <cfvo type="num" val="5"/>
        <cfvo type="num" val="6"/>
        <cfvo type="num" val="7"/>
      </iconSet>
    </cfRule>
    <cfRule type="iconSet" priority="9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78">
      <iconSet>
        <cfvo type="percent" val="0"/>
        <cfvo type="num" val="5"/>
        <cfvo type="num" val="5"/>
      </iconSet>
    </cfRule>
    <cfRule type="iconSet" priority="979">
      <iconSet>
        <cfvo type="percent" val="0"/>
        <cfvo type="num" val="0"/>
        <cfvo type="num" val="5"/>
      </iconSet>
    </cfRule>
    <cfRule type="iconSet" priority="980">
      <iconSet>
        <cfvo type="percent" val="0"/>
        <cfvo type="percent" val="33"/>
        <cfvo type="percent" val="67"/>
      </iconSet>
    </cfRule>
  </conditionalFormatting>
  <conditionalFormatting sqref="BL11:BL36">
    <cfRule type="iconSet" priority="975">
      <iconSet>
        <cfvo type="percent" val="0"/>
        <cfvo type="percent" val="33"/>
        <cfvo type="percent" val="67"/>
      </iconSet>
    </cfRule>
  </conditionalFormatting>
  <conditionalFormatting sqref="BL11:BL36">
    <cfRule type="iconSet" priority="9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970">
      <iconSet>
        <cfvo type="percent" val="0"/>
        <cfvo type="num" val="4"/>
        <cfvo type="num" val="5"/>
      </iconSet>
    </cfRule>
    <cfRule type="iconSet" priority="971">
      <iconSet>
        <cfvo type="percent" val="0"/>
        <cfvo type="num" val="0"/>
        <cfvo type="num" val="5"/>
      </iconSet>
    </cfRule>
    <cfRule type="iconSet" priority="972">
      <iconSet>
        <cfvo type="percent" val="0"/>
        <cfvo type="num" val="0"/>
        <cfvo type="num" val="0"/>
      </iconSet>
    </cfRule>
    <cfRule type="iconSet" priority="973">
      <iconSet>
        <cfvo type="percent" val="0"/>
        <cfvo type="percent" val="33"/>
        <cfvo type="percent" val="67"/>
      </iconSet>
    </cfRule>
  </conditionalFormatting>
  <conditionalFormatting sqref="BL11:BL36">
    <cfRule type="iconSet" priority="965">
      <iconSet iconSet="4TrafficLights">
        <cfvo type="percent" val="0"/>
        <cfvo type="num" val="5"/>
        <cfvo type="num" val="6"/>
        <cfvo type="num" val="7"/>
      </iconSet>
    </cfRule>
    <cfRule type="iconSet" priority="9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67">
      <iconSet>
        <cfvo type="percent" val="0"/>
        <cfvo type="num" val="5"/>
        <cfvo type="num" val="5"/>
      </iconSet>
    </cfRule>
    <cfRule type="iconSet" priority="968">
      <iconSet>
        <cfvo type="percent" val="0"/>
        <cfvo type="num" val="0"/>
        <cfvo type="num" val="5"/>
      </iconSet>
    </cfRule>
    <cfRule type="iconSet" priority="969">
      <iconSet>
        <cfvo type="percent" val="0"/>
        <cfvo type="percent" val="33"/>
        <cfvo type="percent" val="67"/>
      </iconSet>
    </cfRule>
  </conditionalFormatting>
  <conditionalFormatting sqref="BL11:BL36">
    <cfRule type="iconSet" priority="964">
      <iconSet>
        <cfvo type="percent" val="0"/>
        <cfvo type="percent" val="33"/>
        <cfvo type="percent" val="67"/>
      </iconSet>
    </cfRule>
  </conditionalFormatting>
  <conditionalFormatting sqref="BL11:BL36">
    <cfRule type="iconSet" priority="960">
      <iconSet>
        <cfvo type="percent" val="0"/>
        <cfvo type="num" val="4"/>
        <cfvo type="num" val="5"/>
      </iconSet>
    </cfRule>
    <cfRule type="iconSet" priority="961">
      <iconSet>
        <cfvo type="percent" val="0"/>
        <cfvo type="num" val="0"/>
        <cfvo type="num" val="5"/>
      </iconSet>
    </cfRule>
    <cfRule type="iconSet" priority="962">
      <iconSet>
        <cfvo type="percent" val="0"/>
        <cfvo type="num" val="0"/>
        <cfvo type="num" val="0"/>
      </iconSet>
    </cfRule>
    <cfRule type="iconSet" priority="963">
      <iconSet>
        <cfvo type="percent" val="0"/>
        <cfvo type="percent" val="33"/>
        <cfvo type="percent" val="67"/>
      </iconSet>
    </cfRule>
  </conditionalFormatting>
  <conditionalFormatting sqref="BL11:BL36">
    <cfRule type="iconSet" priority="955">
      <iconSet iconSet="4TrafficLights">
        <cfvo type="percent" val="0"/>
        <cfvo type="num" val="5"/>
        <cfvo type="num" val="6"/>
        <cfvo type="num" val="7"/>
      </iconSet>
    </cfRule>
    <cfRule type="iconSet" priority="9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57">
      <iconSet>
        <cfvo type="percent" val="0"/>
        <cfvo type="num" val="5"/>
        <cfvo type="num" val="5"/>
      </iconSet>
    </cfRule>
    <cfRule type="iconSet" priority="958">
      <iconSet>
        <cfvo type="percent" val="0"/>
        <cfvo type="num" val="0"/>
        <cfvo type="num" val="5"/>
      </iconSet>
    </cfRule>
    <cfRule type="iconSet" priority="959">
      <iconSet>
        <cfvo type="percent" val="0"/>
        <cfvo type="percent" val="33"/>
        <cfvo type="percent" val="67"/>
      </iconSet>
    </cfRule>
  </conditionalFormatting>
  <conditionalFormatting sqref="BL11:BL36">
    <cfRule type="iconSet" priority="954">
      <iconSet>
        <cfvo type="percent" val="0"/>
        <cfvo type="percent" val="33"/>
        <cfvo type="percent" val="67"/>
      </iconSet>
    </cfRule>
  </conditionalFormatting>
  <conditionalFormatting sqref="BL11:BL36">
    <cfRule type="iconSet" priority="9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951">
      <iconSet iconSet="4TrafficLights">
        <cfvo type="percent" val="0"/>
        <cfvo type="num" val="5"/>
        <cfvo type="num" val="7"/>
        <cfvo type="num" val="8.5"/>
      </iconSet>
    </cfRule>
    <cfRule type="iconSet" priority="952">
      <iconSet iconSet="3Arrows">
        <cfvo type="percent" val="0"/>
        <cfvo type="percent" val="33"/>
        <cfvo type="percent" val="67"/>
      </iconSet>
    </cfRule>
  </conditionalFormatting>
  <conditionalFormatting sqref="BL6:BL36">
    <cfRule type="iconSet" priority="947">
      <iconSet>
        <cfvo type="percent" val="0"/>
        <cfvo type="num" val="4"/>
        <cfvo type="num" val="5"/>
      </iconSet>
    </cfRule>
    <cfRule type="iconSet" priority="948">
      <iconSet>
        <cfvo type="percent" val="0"/>
        <cfvo type="num" val="0"/>
        <cfvo type="num" val="5"/>
      </iconSet>
    </cfRule>
    <cfRule type="iconSet" priority="949">
      <iconSet>
        <cfvo type="percent" val="0"/>
        <cfvo type="num" val="0"/>
        <cfvo type="num" val="0"/>
      </iconSet>
    </cfRule>
    <cfRule type="iconSet" priority="950">
      <iconSet>
        <cfvo type="percent" val="0"/>
        <cfvo type="percent" val="33"/>
        <cfvo type="percent" val="67"/>
      </iconSet>
    </cfRule>
  </conditionalFormatting>
  <conditionalFormatting sqref="BL7">
    <cfRule type="iconSet" priority="946">
      <iconSet>
        <cfvo type="percent" val="0"/>
        <cfvo type="num" val="0"/>
        <cfvo type="num" val="0"/>
      </iconSet>
    </cfRule>
  </conditionalFormatting>
  <conditionalFormatting sqref="BL6:BL36">
    <cfRule type="iconSet" priority="941">
      <iconSet iconSet="4TrafficLights">
        <cfvo type="percent" val="0"/>
        <cfvo type="num" val="5"/>
        <cfvo type="num" val="6"/>
        <cfvo type="num" val="7"/>
      </iconSet>
    </cfRule>
    <cfRule type="iconSet" priority="9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43">
      <iconSet>
        <cfvo type="percent" val="0"/>
        <cfvo type="num" val="5"/>
        <cfvo type="num" val="5"/>
      </iconSet>
    </cfRule>
    <cfRule type="iconSet" priority="944">
      <iconSet>
        <cfvo type="percent" val="0"/>
        <cfvo type="num" val="0"/>
        <cfvo type="num" val="5"/>
      </iconSet>
    </cfRule>
    <cfRule type="iconSet" priority="945">
      <iconSet>
        <cfvo type="percent" val="0"/>
        <cfvo type="percent" val="33"/>
        <cfvo type="percent" val="67"/>
      </iconSet>
    </cfRule>
  </conditionalFormatting>
  <conditionalFormatting sqref="BL6:BL36">
    <cfRule type="iconSet" priority="940">
      <iconSet>
        <cfvo type="percent" val="0"/>
        <cfvo type="percent" val="33"/>
        <cfvo type="percent" val="67"/>
      </iconSet>
    </cfRule>
  </conditionalFormatting>
  <conditionalFormatting sqref="BL6:BL36">
    <cfRule type="iconSet" priority="93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1:BL36">
    <cfRule type="iconSet" priority="937">
      <iconSet iconSet="4TrafficLights">
        <cfvo type="percent" val="0"/>
        <cfvo type="num" val="5"/>
        <cfvo type="num" val="7"/>
        <cfvo type="num" val="8.5"/>
      </iconSet>
    </cfRule>
    <cfRule type="iconSet" priority="938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933">
      <iconSet>
        <cfvo type="percent" val="0"/>
        <cfvo type="num" val="4"/>
        <cfvo type="num" val="5"/>
      </iconSet>
    </cfRule>
    <cfRule type="iconSet" priority="934">
      <iconSet>
        <cfvo type="percent" val="0"/>
        <cfvo type="num" val="0"/>
        <cfvo type="num" val="5"/>
      </iconSet>
    </cfRule>
    <cfRule type="iconSet" priority="935">
      <iconSet>
        <cfvo type="percent" val="0"/>
        <cfvo type="num" val="0"/>
        <cfvo type="num" val="0"/>
      </iconSet>
    </cfRule>
    <cfRule type="iconSet" priority="936">
      <iconSet>
        <cfvo type="percent" val="0"/>
        <cfvo type="percent" val="33"/>
        <cfvo type="percent" val="67"/>
      </iconSet>
    </cfRule>
  </conditionalFormatting>
  <conditionalFormatting sqref="BQ11:BQ36">
    <cfRule type="iconSet" priority="928">
      <iconSet iconSet="4TrafficLights">
        <cfvo type="percent" val="0"/>
        <cfvo type="num" val="5"/>
        <cfvo type="num" val="6"/>
        <cfvo type="num" val="7"/>
      </iconSet>
    </cfRule>
    <cfRule type="iconSet" priority="9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30">
      <iconSet>
        <cfvo type="percent" val="0"/>
        <cfvo type="num" val="5"/>
        <cfvo type="num" val="5"/>
      </iconSet>
    </cfRule>
    <cfRule type="iconSet" priority="931">
      <iconSet>
        <cfvo type="percent" val="0"/>
        <cfvo type="num" val="0"/>
        <cfvo type="num" val="5"/>
      </iconSet>
    </cfRule>
    <cfRule type="iconSet" priority="932">
      <iconSet>
        <cfvo type="percent" val="0"/>
        <cfvo type="percent" val="33"/>
        <cfvo type="percent" val="67"/>
      </iconSet>
    </cfRule>
  </conditionalFormatting>
  <conditionalFormatting sqref="BQ11:BQ36">
    <cfRule type="iconSet" priority="927">
      <iconSet>
        <cfvo type="percent" val="0"/>
        <cfvo type="percent" val="33"/>
        <cfvo type="percent" val="67"/>
      </iconSet>
    </cfRule>
  </conditionalFormatting>
  <conditionalFormatting sqref="BQ11:BQ36">
    <cfRule type="iconSet" priority="923">
      <iconSet>
        <cfvo type="percent" val="0"/>
        <cfvo type="num" val="4"/>
        <cfvo type="num" val="5"/>
      </iconSet>
    </cfRule>
    <cfRule type="iconSet" priority="924">
      <iconSet>
        <cfvo type="percent" val="0"/>
        <cfvo type="num" val="0"/>
        <cfvo type="num" val="5"/>
      </iconSet>
    </cfRule>
    <cfRule type="iconSet" priority="925">
      <iconSet>
        <cfvo type="percent" val="0"/>
        <cfvo type="num" val="0"/>
        <cfvo type="num" val="0"/>
      </iconSet>
    </cfRule>
    <cfRule type="iconSet" priority="926">
      <iconSet>
        <cfvo type="percent" val="0"/>
        <cfvo type="percent" val="33"/>
        <cfvo type="percent" val="67"/>
      </iconSet>
    </cfRule>
  </conditionalFormatting>
  <conditionalFormatting sqref="BQ11:BQ36">
    <cfRule type="iconSet" priority="918">
      <iconSet iconSet="4TrafficLights">
        <cfvo type="percent" val="0"/>
        <cfvo type="num" val="5"/>
        <cfvo type="num" val="6"/>
        <cfvo type="num" val="7"/>
      </iconSet>
    </cfRule>
    <cfRule type="iconSet" priority="91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20">
      <iconSet>
        <cfvo type="percent" val="0"/>
        <cfvo type="num" val="5"/>
        <cfvo type="num" val="5"/>
      </iconSet>
    </cfRule>
    <cfRule type="iconSet" priority="921">
      <iconSet>
        <cfvo type="percent" val="0"/>
        <cfvo type="num" val="0"/>
        <cfvo type="num" val="5"/>
      </iconSet>
    </cfRule>
    <cfRule type="iconSet" priority="922">
      <iconSet>
        <cfvo type="percent" val="0"/>
        <cfvo type="percent" val="33"/>
        <cfvo type="percent" val="67"/>
      </iconSet>
    </cfRule>
  </conditionalFormatting>
  <conditionalFormatting sqref="BQ11:BQ36">
    <cfRule type="iconSet" priority="917">
      <iconSet>
        <cfvo type="percent" val="0"/>
        <cfvo type="percent" val="33"/>
        <cfvo type="percent" val="67"/>
      </iconSet>
    </cfRule>
  </conditionalFormatting>
  <conditionalFormatting sqref="BQ11:BQ36">
    <cfRule type="iconSet" priority="913">
      <iconSet>
        <cfvo type="percent" val="0"/>
        <cfvo type="num" val="4"/>
        <cfvo type="num" val="5"/>
      </iconSet>
    </cfRule>
    <cfRule type="iconSet" priority="914">
      <iconSet>
        <cfvo type="percent" val="0"/>
        <cfvo type="num" val="0"/>
        <cfvo type="num" val="5"/>
      </iconSet>
    </cfRule>
    <cfRule type="iconSet" priority="915">
      <iconSet>
        <cfvo type="percent" val="0"/>
        <cfvo type="num" val="0"/>
        <cfvo type="num" val="0"/>
      </iconSet>
    </cfRule>
    <cfRule type="iconSet" priority="916">
      <iconSet>
        <cfvo type="percent" val="0"/>
        <cfvo type="percent" val="33"/>
        <cfvo type="percent" val="67"/>
      </iconSet>
    </cfRule>
  </conditionalFormatting>
  <conditionalFormatting sqref="BQ11:BQ36">
    <cfRule type="iconSet" priority="908">
      <iconSet iconSet="4TrafficLights">
        <cfvo type="percent" val="0"/>
        <cfvo type="num" val="5"/>
        <cfvo type="num" val="6"/>
        <cfvo type="num" val="7"/>
      </iconSet>
    </cfRule>
    <cfRule type="iconSet" priority="9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10">
      <iconSet>
        <cfvo type="percent" val="0"/>
        <cfvo type="num" val="5"/>
        <cfvo type="num" val="5"/>
      </iconSet>
    </cfRule>
    <cfRule type="iconSet" priority="911">
      <iconSet>
        <cfvo type="percent" val="0"/>
        <cfvo type="num" val="0"/>
        <cfvo type="num" val="5"/>
      </iconSet>
    </cfRule>
    <cfRule type="iconSet" priority="912">
      <iconSet>
        <cfvo type="percent" val="0"/>
        <cfvo type="percent" val="33"/>
        <cfvo type="percent" val="67"/>
      </iconSet>
    </cfRule>
  </conditionalFormatting>
  <conditionalFormatting sqref="BQ11:BQ36">
    <cfRule type="iconSet" priority="907">
      <iconSet>
        <cfvo type="percent" val="0"/>
        <cfvo type="percent" val="33"/>
        <cfvo type="percent" val="67"/>
      </iconSet>
    </cfRule>
  </conditionalFormatting>
  <conditionalFormatting sqref="BQ11:BQ36">
    <cfRule type="iconSet" priority="9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902">
      <iconSet>
        <cfvo type="percent" val="0"/>
        <cfvo type="num" val="4"/>
        <cfvo type="num" val="5"/>
      </iconSet>
    </cfRule>
    <cfRule type="iconSet" priority="903">
      <iconSet>
        <cfvo type="percent" val="0"/>
        <cfvo type="num" val="0"/>
        <cfvo type="num" val="5"/>
      </iconSet>
    </cfRule>
    <cfRule type="iconSet" priority="904">
      <iconSet>
        <cfvo type="percent" val="0"/>
        <cfvo type="num" val="0"/>
        <cfvo type="num" val="0"/>
      </iconSet>
    </cfRule>
    <cfRule type="iconSet" priority="905">
      <iconSet>
        <cfvo type="percent" val="0"/>
        <cfvo type="percent" val="33"/>
        <cfvo type="percent" val="67"/>
      </iconSet>
    </cfRule>
  </conditionalFormatting>
  <conditionalFormatting sqref="BQ11:BQ36">
    <cfRule type="iconSet" priority="897">
      <iconSet iconSet="4TrafficLights">
        <cfvo type="percent" val="0"/>
        <cfvo type="num" val="5"/>
        <cfvo type="num" val="6"/>
        <cfvo type="num" val="7"/>
      </iconSet>
    </cfRule>
    <cfRule type="iconSet" priority="8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99">
      <iconSet>
        <cfvo type="percent" val="0"/>
        <cfvo type="num" val="5"/>
        <cfvo type="num" val="5"/>
      </iconSet>
    </cfRule>
    <cfRule type="iconSet" priority="900">
      <iconSet>
        <cfvo type="percent" val="0"/>
        <cfvo type="num" val="0"/>
        <cfvo type="num" val="5"/>
      </iconSet>
    </cfRule>
    <cfRule type="iconSet" priority="901">
      <iconSet>
        <cfvo type="percent" val="0"/>
        <cfvo type="percent" val="33"/>
        <cfvo type="percent" val="67"/>
      </iconSet>
    </cfRule>
  </conditionalFormatting>
  <conditionalFormatting sqref="BQ11:BQ36">
    <cfRule type="iconSet" priority="896">
      <iconSet>
        <cfvo type="percent" val="0"/>
        <cfvo type="percent" val="33"/>
        <cfvo type="percent" val="67"/>
      </iconSet>
    </cfRule>
  </conditionalFormatting>
  <conditionalFormatting sqref="BQ11:BQ36">
    <cfRule type="iconSet" priority="892">
      <iconSet>
        <cfvo type="percent" val="0"/>
        <cfvo type="num" val="4"/>
        <cfvo type="num" val="5"/>
      </iconSet>
    </cfRule>
    <cfRule type="iconSet" priority="893">
      <iconSet>
        <cfvo type="percent" val="0"/>
        <cfvo type="num" val="0"/>
        <cfvo type="num" val="5"/>
      </iconSet>
    </cfRule>
    <cfRule type="iconSet" priority="894">
      <iconSet>
        <cfvo type="percent" val="0"/>
        <cfvo type="num" val="0"/>
        <cfvo type="num" val="0"/>
      </iconSet>
    </cfRule>
    <cfRule type="iconSet" priority="895">
      <iconSet>
        <cfvo type="percent" val="0"/>
        <cfvo type="percent" val="33"/>
        <cfvo type="percent" val="67"/>
      </iconSet>
    </cfRule>
  </conditionalFormatting>
  <conditionalFormatting sqref="BQ11:BQ36">
    <cfRule type="iconSet" priority="887">
      <iconSet iconSet="4TrafficLights">
        <cfvo type="percent" val="0"/>
        <cfvo type="num" val="5"/>
        <cfvo type="num" val="6"/>
        <cfvo type="num" val="7"/>
      </iconSet>
    </cfRule>
    <cfRule type="iconSet" priority="8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89">
      <iconSet>
        <cfvo type="percent" val="0"/>
        <cfvo type="num" val="5"/>
        <cfvo type="num" val="5"/>
      </iconSet>
    </cfRule>
    <cfRule type="iconSet" priority="890">
      <iconSet>
        <cfvo type="percent" val="0"/>
        <cfvo type="num" val="0"/>
        <cfvo type="num" val="5"/>
      </iconSet>
    </cfRule>
    <cfRule type="iconSet" priority="891">
      <iconSet>
        <cfvo type="percent" val="0"/>
        <cfvo type="percent" val="33"/>
        <cfvo type="percent" val="67"/>
      </iconSet>
    </cfRule>
  </conditionalFormatting>
  <conditionalFormatting sqref="BQ11:BQ36">
    <cfRule type="iconSet" priority="886">
      <iconSet>
        <cfvo type="percent" val="0"/>
        <cfvo type="percent" val="33"/>
        <cfvo type="percent" val="67"/>
      </iconSet>
    </cfRule>
  </conditionalFormatting>
  <conditionalFormatting sqref="BQ11:BQ36">
    <cfRule type="iconSet" priority="88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883">
      <iconSet iconSet="4TrafficLights">
        <cfvo type="percent" val="0"/>
        <cfvo type="num" val="5"/>
        <cfvo type="num" val="7"/>
        <cfvo type="num" val="8.5"/>
      </iconSet>
    </cfRule>
    <cfRule type="iconSet" priority="884">
      <iconSet iconSet="3Arrows">
        <cfvo type="percent" val="0"/>
        <cfvo type="percent" val="33"/>
        <cfvo type="percent" val="67"/>
      </iconSet>
    </cfRule>
  </conditionalFormatting>
  <conditionalFormatting sqref="BQ14:BQ36">
    <cfRule type="iconSet" priority="879">
      <iconSet>
        <cfvo type="percent" val="0"/>
        <cfvo type="num" val="4"/>
        <cfvo type="num" val="5"/>
      </iconSet>
    </cfRule>
    <cfRule type="iconSet" priority="880">
      <iconSet>
        <cfvo type="percent" val="0"/>
        <cfvo type="num" val="0"/>
        <cfvo type="num" val="5"/>
      </iconSet>
    </cfRule>
    <cfRule type="iconSet" priority="881">
      <iconSet>
        <cfvo type="percent" val="0"/>
        <cfvo type="num" val="0"/>
        <cfvo type="num" val="0"/>
      </iconSet>
    </cfRule>
    <cfRule type="iconSet" priority="882">
      <iconSet>
        <cfvo type="percent" val="0"/>
        <cfvo type="percent" val="33"/>
        <cfvo type="percent" val="67"/>
      </iconSet>
    </cfRule>
  </conditionalFormatting>
  <conditionalFormatting sqref="BQ14:BQ36">
    <cfRule type="iconSet" priority="874">
      <iconSet iconSet="4TrafficLights">
        <cfvo type="percent" val="0"/>
        <cfvo type="num" val="5"/>
        <cfvo type="num" val="6"/>
        <cfvo type="num" val="7"/>
      </iconSet>
    </cfRule>
    <cfRule type="iconSet" priority="8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76">
      <iconSet>
        <cfvo type="percent" val="0"/>
        <cfvo type="num" val="5"/>
        <cfvo type="num" val="5"/>
      </iconSet>
    </cfRule>
    <cfRule type="iconSet" priority="877">
      <iconSet>
        <cfvo type="percent" val="0"/>
        <cfvo type="num" val="0"/>
        <cfvo type="num" val="5"/>
      </iconSet>
    </cfRule>
    <cfRule type="iconSet" priority="878">
      <iconSet>
        <cfvo type="percent" val="0"/>
        <cfvo type="percent" val="33"/>
        <cfvo type="percent" val="67"/>
      </iconSet>
    </cfRule>
  </conditionalFormatting>
  <conditionalFormatting sqref="BQ14:BQ36">
    <cfRule type="iconSet" priority="873">
      <iconSet>
        <cfvo type="percent" val="0"/>
        <cfvo type="percent" val="33"/>
        <cfvo type="percent" val="67"/>
      </iconSet>
    </cfRule>
  </conditionalFormatting>
  <conditionalFormatting sqref="BQ14:BQ36">
    <cfRule type="iconSet" priority="869">
      <iconSet>
        <cfvo type="percent" val="0"/>
        <cfvo type="num" val="4"/>
        <cfvo type="num" val="5"/>
      </iconSet>
    </cfRule>
    <cfRule type="iconSet" priority="870">
      <iconSet>
        <cfvo type="percent" val="0"/>
        <cfvo type="num" val="0"/>
        <cfvo type="num" val="5"/>
      </iconSet>
    </cfRule>
    <cfRule type="iconSet" priority="871">
      <iconSet>
        <cfvo type="percent" val="0"/>
        <cfvo type="num" val="0"/>
        <cfvo type="num" val="0"/>
      </iconSet>
    </cfRule>
    <cfRule type="iconSet" priority="872">
      <iconSet>
        <cfvo type="percent" val="0"/>
        <cfvo type="percent" val="33"/>
        <cfvo type="percent" val="67"/>
      </iconSet>
    </cfRule>
  </conditionalFormatting>
  <conditionalFormatting sqref="BQ14:BQ36">
    <cfRule type="iconSet" priority="864">
      <iconSet iconSet="4TrafficLights">
        <cfvo type="percent" val="0"/>
        <cfvo type="num" val="5"/>
        <cfvo type="num" val="6"/>
        <cfvo type="num" val="7"/>
      </iconSet>
    </cfRule>
    <cfRule type="iconSet" priority="8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66">
      <iconSet>
        <cfvo type="percent" val="0"/>
        <cfvo type="num" val="5"/>
        <cfvo type="num" val="5"/>
      </iconSet>
    </cfRule>
    <cfRule type="iconSet" priority="867">
      <iconSet>
        <cfvo type="percent" val="0"/>
        <cfvo type="num" val="0"/>
        <cfvo type="num" val="5"/>
      </iconSet>
    </cfRule>
    <cfRule type="iconSet" priority="868">
      <iconSet>
        <cfvo type="percent" val="0"/>
        <cfvo type="percent" val="33"/>
        <cfvo type="percent" val="67"/>
      </iconSet>
    </cfRule>
  </conditionalFormatting>
  <conditionalFormatting sqref="BQ14:BQ36">
    <cfRule type="iconSet" priority="863">
      <iconSet>
        <cfvo type="percent" val="0"/>
        <cfvo type="percent" val="33"/>
        <cfvo type="percent" val="67"/>
      </iconSet>
    </cfRule>
  </conditionalFormatting>
  <conditionalFormatting sqref="BQ14:BQ36">
    <cfRule type="iconSet" priority="859">
      <iconSet>
        <cfvo type="percent" val="0"/>
        <cfvo type="num" val="4"/>
        <cfvo type="num" val="5"/>
      </iconSet>
    </cfRule>
    <cfRule type="iconSet" priority="860">
      <iconSet>
        <cfvo type="percent" val="0"/>
        <cfvo type="num" val="0"/>
        <cfvo type="num" val="5"/>
      </iconSet>
    </cfRule>
    <cfRule type="iconSet" priority="861">
      <iconSet>
        <cfvo type="percent" val="0"/>
        <cfvo type="num" val="0"/>
        <cfvo type="num" val="0"/>
      </iconSet>
    </cfRule>
    <cfRule type="iconSet" priority="862">
      <iconSet>
        <cfvo type="percent" val="0"/>
        <cfvo type="percent" val="33"/>
        <cfvo type="percent" val="67"/>
      </iconSet>
    </cfRule>
  </conditionalFormatting>
  <conditionalFormatting sqref="BQ14:BQ36">
    <cfRule type="iconSet" priority="854">
      <iconSet iconSet="4TrafficLights">
        <cfvo type="percent" val="0"/>
        <cfvo type="num" val="5"/>
        <cfvo type="num" val="6"/>
        <cfvo type="num" val="7"/>
      </iconSet>
    </cfRule>
    <cfRule type="iconSet" priority="85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56">
      <iconSet>
        <cfvo type="percent" val="0"/>
        <cfvo type="num" val="5"/>
        <cfvo type="num" val="5"/>
      </iconSet>
    </cfRule>
    <cfRule type="iconSet" priority="857">
      <iconSet>
        <cfvo type="percent" val="0"/>
        <cfvo type="num" val="0"/>
        <cfvo type="num" val="5"/>
      </iconSet>
    </cfRule>
    <cfRule type="iconSet" priority="858">
      <iconSet>
        <cfvo type="percent" val="0"/>
        <cfvo type="percent" val="33"/>
        <cfvo type="percent" val="67"/>
      </iconSet>
    </cfRule>
  </conditionalFormatting>
  <conditionalFormatting sqref="BQ14:BQ36">
    <cfRule type="iconSet" priority="853">
      <iconSet>
        <cfvo type="percent" val="0"/>
        <cfvo type="percent" val="33"/>
        <cfvo type="percent" val="67"/>
      </iconSet>
    </cfRule>
  </conditionalFormatting>
  <conditionalFormatting sqref="BQ14:BQ36">
    <cfRule type="iconSet" priority="8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848">
      <iconSet>
        <cfvo type="percent" val="0"/>
        <cfvo type="num" val="4"/>
        <cfvo type="num" val="5"/>
      </iconSet>
    </cfRule>
    <cfRule type="iconSet" priority="849">
      <iconSet>
        <cfvo type="percent" val="0"/>
        <cfvo type="num" val="0"/>
        <cfvo type="num" val="5"/>
      </iconSet>
    </cfRule>
    <cfRule type="iconSet" priority="850">
      <iconSet>
        <cfvo type="percent" val="0"/>
        <cfvo type="num" val="0"/>
        <cfvo type="num" val="0"/>
      </iconSet>
    </cfRule>
    <cfRule type="iconSet" priority="851">
      <iconSet>
        <cfvo type="percent" val="0"/>
        <cfvo type="percent" val="33"/>
        <cfvo type="percent" val="67"/>
      </iconSet>
    </cfRule>
  </conditionalFormatting>
  <conditionalFormatting sqref="BQ14:BQ36">
    <cfRule type="iconSet" priority="843">
      <iconSet iconSet="4TrafficLights">
        <cfvo type="percent" val="0"/>
        <cfvo type="num" val="5"/>
        <cfvo type="num" val="6"/>
        <cfvo type="num" val="7"/>
      </iconSet>
    </cfRule>
    <cfRule type="iconSet" priority="8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45">
      <iconSet>
        <cfvo type="percent" val="0"/>
        <cfvo type="num" val="5"/>
        <cfvo type="num" val="5"/>
      </iconSet>
    </cfRule>
    <cfRule type="iconSet" priority="846">
      <iconSet>
        <cfvo type="percent" val="0"/>
        <cfvo type="num" val="0"/>
        <cfvo type="num" val="5"/>
      </iconSet>
    </cfRule>
    <cfRule type="iconSet" priority="847">
      <iconSet>
        <cfvo type="percent" val="0"/>
        <cfvo type="percent" val="33"/>
        <cfvo type="percent" val="67"/>
      </iconSet>
    </cfRule>
  </conditionalFormatting>
  <conditionalFormatting sqref="BQ14:BQ36">
    <cfRule type="iconSet" priority="842">
      <iconSet>
        <cfvo type="percent" val="0"/>
        <cfvo type="percent" val="33"/>
        <cfvo type="percent" val="67"/>
      </iconSet>
    </cfRule>
  </conditionalFormatting>
  <conditionalFormatting sqref="BQ14:BQ36">
    <cfRule type="iconSet" priority="838">
      <iconSet>
        <cfvo type="percent" val="0"/>
        <cfvo type="num" val="4"/>
        <cfvo type="num" val="5"/>
      </iconSet>
    </cfRule>
    <cfRule type="iconSet" priority="839">
      <iconSet>
        <cfvo type="percent" val="0"/>
        <cfvo type="num" val="0"/>
        <cfvo type="num" val="5"/>
      </iconSet>
    </cfRule>
    <cfRule type="iconSet" priority="840">
      <iconSet>
        <cfvo type="percent" val="0"/>
        <cfvo type="num" val="0"/>
        <cfvo type="num" val="0"/>
      </iconSet>
    </cfRule>
    <cfRule type="iconSet" priority="841">
      <iconSet>
        <cfvo type="percent" val="0"/>
        <cfvo type="percent" val="33"/>
        <cfvo type="percent" val="67"/>
      </iconSet>
    </cfRule>
  </conditionalFormatting>
  <conditionalFormatting sqref="BQ14:BQ36">
    <cfRule type="iconSet" priority="833">
      <iconSet iconSet="4TrafficLights">
        <cfvo type="percent" val="0"/>
        <cfvo type="num" val="5"/>
        <cfvo type="num" val="6"/>
        <cfvo type="num" val="7"/>
      </iconSet>
    </cfRule>
    <cfRule type="iconSet" priority="8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35">
      <iconSet>
        <cfvo type="percent" val="0"/>
        <cfvo type="num" val="5"/>
        <cfvo type="num" val="5"/>
      </iconSet>
    </cfRule>
    <cfRule type="iconSet" priority="836">
      <iconSet>
        <cfvo type="percent" val="0"/>
        <cfvo type="num" val="0"/>
        <cfvo type="num" val="5"/>
      </iconSet>
    </cfRule>
    <cfRule type="iconSet" priority="837">
      <iconSet>
        <cfvo type="percent" val="0"/>
        <cfvo type="percent" val="33"/>
        <cfvo type="percent" val="67"/>
      </iconSet>
    </cfRule>
  </conditionalFormatting>
  <conditionalFormatting sqref="BQ14:BQ36">
    <cfRule type="iconSet" priority="832">
      <iconSet>
        <cfvo type="percent" val="0"/>
        <cfvo type="percent" val="33"/>
        <cfvo type="percent" val="67"/>
      </iconSet>
    </cfRule>
  </conditionalFormatting>
  <conditionalFormatting sqref="BQ14:BQ36">
    <cfRule type="iconSet" priority="83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829">
      <iconSet iconSet="4TrafficLights">
        <cfvo type="percent" val="0"/>
        <cfvo type="num" val="5"/>
        <cfvo type="num" val="7"/>
        <cfvo type="num" val="8.5"/>
      </iconSet>
    </cfRule>
    <cfRule type="iconSet" priority="830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825">
      <iconSet>
        <cfvo type="percent" val="0"/>
        <cfvo type="num" val="4"/>
        <cfvo type="num" val="5"/>
      </iconSet>
    </cfRule>
    <cfRule type="iconSet" priority="826">
      <iconSet>
        <cfvo type="percent" val="0"/>
        <cfvo type="num" val="0"/>
        <cfvo type="num" val="5"/>
      </iconSet>
    </cfRule>
    <cfRule type="iconSet" priority="827">
      <iconSet>
        <cfvo type="percent" val="0"/>
        <cfvo type="num" val="0"/>
        <cfvo type="num" val="0"/>
      </iconSet>
    </cfRule>
    <cfRule type="iconSet" priority="828">
      <iconSet>
        <cfvo type="percent" val="0"/>
        <cfvo type="percent" val="33"/>
        <cfvo type="percent" val="67"/>
      </iconSet>
    </cfRule>
  </conditionalFormatting>
  <conditionalFormatting sqref="BQ11:BQ36">
    <cfRule type="iconSet" priority="820">
      <iconSet iconSet="4TrafficLights">
        <cfvo type="percent" val="0"/>
        <cfvo type="num" val="5"/>
        <cfvo type="num" val="6"/>
        <cfvo type="num" val="7"/>
      </iconSet>
    </cfRule>
    <cfRule type="iconSet" priority="8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22">
      <iconSet>
        <cfvo type="percent" val="0"/>
        <cfvo type="num" val="5"/>
        <cfvo type="num" val="5"/>
      </iconSet>
    </cfRule>
    <cfRule type="iconSet" priority="823">
      <iconSet>
        <cfvo type="percent" val="0"/>
        <cfvo type="num" val="0"/>
        <cfvo type="num" val="5"/>
      </iconSet>
    </cfRule>
    <cfRule type="iconSet" priority="824">
      <iconSet>
        <cfvo type="percent" val="0"/>
        <cfvo type="percent" val="33"/>
        <cfvo type="percent" val="67"/>
      </iconSet>
    </cfRule>
  </conditionalFormatting>
  <conditionalFormatting sqref="BQ11:BQ36">
    <cfRule type="iconSet" priority="819">
      <iconSet>
        <cfvo type="percent" val="0"/>
        <cfvo type="percent" val="33"/>
        <cfvo type="percent" val="67"/>
      </iconSet>
    </cfRule>
  </conditionalFormatting>
  <conditionalFormatting sqref="BQ11:BQ36">
    <cfRule type="iconSet" priority="815">
      <iconSet>
        <cfvo type="percent" val="0"/>
        <cfvo type="num" val="4"/>
        <cfvo type="num" val="5"/>
      </iconSet>
    </cfRule>
    <cfRule type="iconSet" priority="816">
      <iconSet>
        <cfvo type="percent" val="0"/>
        <cfvo type="num" val="0"/>
        <cfvo type="num" val="5"/>
      </iconSet>
    </cfRule>
    <cfRule type="iconSet" priority="817">
      <iconSet>
        <cfvo type="percent" val="0"/>
        <cfvo type="num" val="0"/>
        <cfvo type="num" val="0"/>
      </iconSet>
    </cfRule>
    <cfRule type="iconSet" priority="818">
      <iconSet>
        <cfvo type="percent" val="0"/>
        <cfvo type="percent" val="33"/>
        <cfvo type="percent" val="67"/>
      </iconSet>
    </cfRule>
  </conditionalFormatting>
  <conditionalFormatting sqref="BQ11:BQ36">
    <cfRule type="iconSet" priority="810">
      <iconSet iconSet="4TrafficLights">
        <cfvo type="percent" val="0"/>
        <cfvo type="num" val="5"/>
        <cfvo type="num" val="6"/>
        <cfvo type="num" val="7"/>
      </iconSet>
    </cfRule>
    <cfRule type="iconSet" priority="8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12">
      <iconSet>
        <cfvo type="percent" val="0"/>
        <cfvo type="num" val="5"/>
        <cfvo type="num" val="5"/>
      </iconSet>
    </cfRule>
    <cfRule type="iconSet" priority="813">
      <iconSet>
        <cfvo type="percent" val="0"/>
        <cfvo type="num" val="0"/>
        <cfvo type="num" val="5"/>
      </iconSet>
    </cfRule>
    <cfRule type="iconSet" priority="814">
      <iconSet>
        <cfvo type="percent" val="0"/>
        <cfvo type="percent" val="33"/>
        <cfvo type="percent" val="67"/>
      </iconSet>
    </cfRule>
  </conditionalFormatting>
  <conditionalFormatting sqref="BQ11:BQ36">
    <cfRule type="iconSet" priority="809">
      <iconSet>
        <cfvo type="percent" val="0"/>
        <cfvo type="percent" val="33"/>
        <cfvo type="percent" val="67"/>
      </iconSet>
    </cfRule>
  </conditionalFormatting>
  <conditionalFormatting sqref="BQ14:BQ36">
    <cfRule type="iconSet" priority="805">
      <iconSet>
        <cfvo type="percent" val="0"/>
        <cfvo type="num" val="4"/>
        <cfvo type="num" val="5"/>
      </iconSet>
    </cfRule>
    <cfRule type="iconSet" priority="806">
      <iconSet>
        <cfvo type="percent" val="0"/>
        <cfvo type="num" val="0"/>
        <cfvo type="num" val="5"/>
      </iconSet>
    </cfRule>
    <cfRule type="iconSet" priority="807">
      <iconSet>
        <cfvo type="percent" val="0"/>
        <cfvo type="num" val="0"/>
        <cfvo type="num" val="0"/>
      </iconSet>
    </cfRule>
    <cfRule type="iconSet" priority="808">
      <iconSet>
        <cfvo type="percent" val="0"/>
        <cfvo type="percent" val="33"/>
        <cfvo type="percent" val="67"/>
      </iconSet>
    </cfRule>
  </conditionalFormatting>
  <conditionalFormatting sqref="BQ14:BQ36">
    <cfRule type="iconSet" priority="800">
      <iconSet iconSet="4TrafficLights">
        <cfvo type="percent" val="0"/>
        <cfvo type="num" val="5"/>
        <cfvo type="num" val="6"/>
        <cfvo type="num" val="7"/>
      </iconSet>
    </cfRule>
    <cfRule type="iconSet" priority="8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02">
      <iconSet>
        <cfvo type="percent" val="0"/>
        <cfvo type="num" val="5"/>
        <cfvo type="num" val="5"/>
      </iconSet>
    </cfRule>
    <cfRule type="iconSet" priority="803">
      <iconSet>
        <cfvo type="percent" val="0"/>
        <cfvo type="num" val="0"/>
        <cfvo type="num" val="5"/>
      </iconSet>
    </cfRule>
    <cfRule type="iconSet" priority="804">
      <iconSet>
        <cfvo type="percent" val="0"/>
        <cfvo type="percent" val="33"/>
        <cfvo type="percent" val="67"/>
      </iconSet>
    </cfRule>
  </conditionalFormatting>
  <conditionalFormatting sqref="BQ14:BQ36">
    <cfRule type="iconSet" priority="799">
      <iconSet>
        <cfvo type="percent" val="0"/>
        <cfvo type="percent" val="33"/>
        <cfvo type="percent" val="67"/>
      </iconSet>
    </cfRule>
  </conditionalFormatting>
  <conditionalFormatting sqref="BQ14:BQ36">
    <cfRule type="iconSet" priority="7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794">
      <iconSet>
        <cfvo type="percent" val="0"/>
        <cfvo type="num" val="4"/>
        <cfvo type="num" val="5"/>
      </iconSet>
    </cfRule>
    <cfRule type="iconSet" priority="795">
      <iconSet>
        <cfvo type="percent" val="0"/>
        <cfvo type="num" val="0"/>
        <cfvo type="num" val="5"/>
      </iconSet>
    </cfRule>
    <cfRule type="iconSet" priority="796">
      <iconSet>
        <cfvo type="percent" val="0"/>
        <cfvo type="num" val="0"/>
        <cfvo type="num" val="0"/>
      </iconSet>
    </cfRule>
    <cfRule type="iconSet" priority="797">
      <iconSet>
        <cfvo type="percent" val="0"/>
        <cfvo type="percent" val="33"/>
        <cfvo type="percent" val="67"/>
      </iconSet>
    </cfRule>
  </conditionalFormatting>
  <conditionalFormatting sqref="BQ14:BQ36">
    <cfRule type="iconSet" priority="789">
      <iconSet iconSet="4TrafficLights">
        <cfvo type="percent" val="0"/>
        <cfvo type="num" val="5"/>
        <cfvo type="num" val="6"/>
        <cfvo type="num" val="7"/>
      </iconSet>
    </cfRule>
    <cfRule type="iconSet" priority="7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91">
      <iconSet>
        <cfvo type="percent" val="0"/>
        <cfvo type="num" val="5"/>
        <cfvo type="num" val="5"/>
      </iconSet>
    </cfRule>
    <cfRule type="iconSet" priority="792">
      <iconSet>
        <cfvo type="percent" val="0"/>
        <cfvo type="num" val="0"/>
        <cfvo type="num" val="5"/>
      </iconSet>
    </cfRule>
    <cfRule type="iconSet" priority="793">
      <iconSet>
        <cfvo type="percent" val="0"/>
        <cfvo type="percent" val="33"/>
        <cfvo type="percent" val="67"/>
      </iconSet>
    </cfRule>
  </conditionalFormatting>
  <conditionalFormatting sqref="BQ14:BQ36">
    <cfRule type="iconSet" priority="788">
      <iconSet>
        <cfvo type="percent" val="0"/>
        <cfvo type="percent" val="33"/>
        <cfvo type="percent" val="67"/>
      </iconSet>
    </cfRule>
  </conditionalFormatting>
  <conditionalFormatting sqref="BQ14:BQ36">
    <cfRule type="iconSet" priority="784">
      <iconSet>
        <cfvo type="percent" val="0"/>
        <cfvo type="num" val="4"/>
        <cfvo type="num" val="5"/>
      </iconSet>
    </cfRule>
    <cfRule type="iconSet" priority="785">
      <iconSet>
        <cfvo type="percent" val="0"/>
        <cfvo type="num" val="0"/>
        <cfvo type="num" val="5"/>
      </iconSet>
    </cfRule>
    <cfRule type="iconSet" priority="786">
      <iconSet>
        <cfvo type="percent" val="0"/>
        <cfvo type="num" val="0"/>
        <cfvo type="num" val="0"/>
      </iconSet>
    </cfRule>
    <cfRule type="iconSet" priority="787">
      <iconSet>
        <cfvo type="percent" val="0"/>
        <cfvo type="percent" val="33"/>
        <cfvo type="percent" val="67"/>
      </iconSet>
    </cfRule>
  </conditionalFormatting>
  <conditionalFormatting sqref="BQ14:BQ36">
    <cfRule type="iconSet" priority="779">
      <iconSet iconSet="4TrafficLights">
        <cfvo type="percent" val="0"/>
        <cfvo type="num" val="5"/>
        <cfvo type="num" val="6"/>
        <cfvo type="num" val="7"/>
      </iconSet>
    </cfRule>
    <cfRule type="iconSet" priority="7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81">
      <iconSet>
        <cfvo type="percent" val="0"/>
        <cfvo type="num" val="5"/>
        <cfvo type="num" val="5"/>
      </iconSet>
    </cfRule>
    <cfRule type="iconSet" priority="782">
      <iconSet>
        <cfvo type="percent" val="0"/>
        <cfvo type="num" val="0"/>
        <cfvo type="num" val="5"/>
      </iconSet>
    </cfRule>
    <cfRule type="iconSet" priority="783">
      <iconSet>
        <cfvo type="percent" val="0"/>
        <cfvo type="percent" val="33"/>
        <cfvo type="percent" val="67"/>
      </iconSet>
    </cfRule>
  </conditionalFormatting>
  <conditionalFormatting sqref="BQ14:BQ36">
    <cfRule type="iconSet" priority="778">
      <iconSet>
        <cfvo type="percent" val="0"/>
        <cfvo type="percent" val="33"/>
        <cfvo type="percent" val="67"/>
      </iconSet>
    </cfRule>
  </conditionalFormatting>
  <conditionalFormatting sqref="BQ14:BQ36">
    <cfRule type="iconSet" priority="7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775">
      <iconSet iconSet="4TrafficLights">
        <cfvo type="percent" val="0"/>
        <cfvo type="num" val="5"/>
        <cfvo type="num" val="7"/>
        <cfvo type="num" val="8.5"/>
      </iconSet>
    </cfRule>
    <cfRule type="iconSet" priority="776">
      <iconSet iconSet="3Arrows">
        <cfvo type="percent" val="0"/>
        <cfvo type="percent" val="33"/>
        <cfvo type="percent" val="67"/>
      </iconSet>
    </cfRule>
  </conditionalFormatting>
  <conditionalFormatting sqref="BQ14:BQ36">
    <cfRule type="iconSet" priority="771">
      <iconSet>
        <cfvo type="percent" val="0"/>
        <cfvo type="num" val="4"/>
        <cfvo type="num" val="5"/>
      </iconSet>
    </cfRule>
    <cfRule type="iconSet" priority="772">
      <iconSet>
        <cfvo type="percent" val="0"/>
        <cfvo type="num" val="0"/>
        <cfvo type="num" val="5"/>
      </iconSet>
    </cfRule>
    <cfRule type="iconSet" priority="773">
      <iconSet>
        <cfvo type="percent" val="0"/>
        <cfvo type="num" val="0"/>
        <cfvo type="num" val="0"/>
      </iconSet>
    </cfRule>
    <cfRule type="iconSet" priority="774">
      <iconSet>
        <cfvo type="percent" val="0"/>
        <cfvo type="percent" val="33"/>
        <cfvo type="percent" val="67"/>
      </iconSet>
    </cfRule>
  </conditionalFormatting>
  <conditionalFormatting sqref="BQ14:BQ36">
    <cfRule type="iconSet" priority="766">
      <iconSet iconSet="4TrafficLights">
        <cfvo type="percent" val="0"/>
        <cfvo type="num" val="5"/>
        <cfvo type="num" val="6"/>
        <cfvo type="num" val="7"/>
      </iconSet>
    </cfRule>
    <cfRule type="iconSet" priority="76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68">
      <iconSet>
        <cfvo type="percent" val="0"/>
        <cfvo type="num" val="5"/>
        <cfvo type="num" val="5"/>
      </iconSet>
    </cfRule>
    <cfRule type="iconSet" priority="769">
      <iconSet>
        <cfvo type="percent" val="0"/>
        <cfvo type="num" val="0"/>
        <cfvo type="num" val="5"/>
      </iconSet>
    </cfRule>
    <cfRule type="iconSet" priority="770">
      <iconSet>
        <cfvo type="percent" val="0"/>
        <cfvo type="percent" val="33"/>
        <cfvo type="percent" val="67"/>
      </iconSet>
    </cfRule>
  </conditionalFormatting>
  <conditionalFormatting sqref="BQ14:BQ36">
    <cfRule type="iconSet" priority="765">
      <iconSet>
        <cfvo type="percent" val="0"/>
        <cfvo type="percent" val="33"/>
        <cfvo type="percent" val="67"/>
      </iconSet>
    </cfRule>
  </conditionalFormatting>
  <conditionalFormatting sqref="BQ14:BQ36">
    <cfRule type="iconSet" priority="7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760">
      <iconSet>
        <cfvo type="percent" val="0"/>
        <cfvo type="num" val="4"/>
        <cfvo type="num" val="5"/>
      </iconSet>
    </cfRule>
    <cfRule type="iconSet" priority="761">
      <iconSet>
        <cfvo type="percent" val="0"/>
        <cfvo type="num" val="0"/>
        <cfvo type="num" val="5"/>
      </iconSet>
    </cfRule>
    <cfRule type="iconSet" priority="762">
      <iconSet>
        <cfvo type="percent" val="0"/>
        <cfvo type="num" val="0"/>
        <cfvo type="num" val="0"/>
      </iconSet>
    </cfRule>
    <cfRule type="iconSet" priority="763">
      <iconSet>
        <cfvo type="percent" val="0"/>
        <cfvo type="percent" val="33"/>
        <cfvo type="percent" val="67"/>
      </iconSet>
    </cfRule>
  </conditionalFormatting>
  <conditionalFormatting sqref="BQ14:BQ36">
    <cfRule type="iconSet" priority="755">
      <iconSet iconSet="4TrafficLights">
        <cfvo type="percent" val="0"/>
        <cfvo type="num" val="5"/>
        <cfvo type="num" val="6"/>
        <cfvo type="num" val="7"/>
      </iconSet>
    </cfRule>
    <cfRule type="iconSet" priority="7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57">
      <iconSet>
        <cfvo type="percent" val="0"/>
        <cfvo type="num" val="5"/>
        <cfvo type="num" val="5"/>
      </iconSet>
    </cfRule>
    <cfRule type="iconSet" priority="758">
      <iconSet>
        <cfvo type="percent" val="0"/>
        <cfvo type="num" val="0"/>
        <cfvo type="num" val="5"/>
      </iconSet>
    </cfRule>
    <cfRule type="iconSet" priority="759">
      <iconSet>
        <cfvo type="percent" val="0"/>
        <cfvo type="percent" val="33"/>
        <cfvo type="percent" val="67"/>
      </iconSet>
    </cfRule>
  </conditionalFormatting>
  <conditionalFormatting sqref="BQ14:BQ36">
    <cfRule type="iconSet" priority="754">
      <iconSet>
        <cfvo type="percent" val="0"/>
        <cfvo type="percent" val="33"/>
        <cfvo type="percent" val="67"/>
      </iconSet>
    </cfRule>
  </conditionalFormatting>
  <conditionalFormatting sqref="BQ14:BQ36">
    <cfRule type="iconSet" priority="750">
      <iconSet>
        <cfvo type="percent" val="0"/>
        <cfvo type="num" val="4"/>
        <cfvo type="num" val="5"/>
      </iconSet>
    </cfRule>
    <cfRule type="iconSet" priority="751">
      <iconSet>
        <cfvo type="percent" val="0"/>
        <cfvo type="num" val="0"/>
        <cfvo type="num" val="5"/>
      </iconSet>
    </cfRule>
    <cfRule type="iconSet" priority="752">
      <iconSet>
        <cfvo type="percent" val="0"/>
        <cfvo type="num" val="0"/>
        <cfvo type="num" val="0"/>
      </iconSet>
    </cfRule>
    <cfRule type="iconSet" priority="753">
      <iconSet>
        <cfvo type="percent" val="0"/>
        <cfvo type="percent" val="33"/>
        <cfvo type="percent" val="67"/>
      </iconSet>
    </cfRule>
  </conditionalFormatting>
  <conditionalFormatting sqref="BQ14:BQ36">
    <cfRule type="iconSet" priority="745">
      <iconSet iconSet="4TrafficLights">
        <cfvo type="percent" val="0"/>
        <cfvo type="num" val="5"/>
        <cfvo type="num" val="6"/>
        <cfvo type="num" val="7"/>
      </iconSet>
    </cfRule>
    <cfRule type="iconSet" priority="7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47">
      <iconSet>
        <cfvo type="percent" val="0"/>
        <cfvo type="num" val="5"/>
        <cfvo type="num" val="5"/>
      </iconSet>
    </cfRule>
    <cfRule type="iconSet" priority="748">
      <iconSet>
        <cfvo type="percent" val="0"/>
        <cfvo type="num" val="0"/>
        <cfvo type="num" val="5"/>
      </iconSet>
    </cfRule>
    <cfRule type="iconSet" priority="749">
      <iconSet>
        <cfvo type="percent" val="0"/>
        <cfvo type="percent" val="33"/>
        <cfvo type="percent" val="67"/>
      </iconSet>
    </cfRule>
  </conditionalFormatting>
  <conditionalFormatting sqref="BQ14:BQ36">
    <cfRule type="iconSet" priority="744">
      <iconSet>
        <cfvo type="percent" val="0"/>
        <cfvo type="percent" val="33"/>
        <cfvo type="percent" val="67"/>
      </iconSet>
    </cfRule>
  </conditionalFormatting>
  <conditionalFormatting sqref="BQ14:BQ36">
    <cfRule type="iconSet" priority="7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741">
      <iconSet iconSet="4TrafficLights">
        <cfvo type="percent" val="0"/>
        <cfvo type="num" val="5"/>
        <cfvo type="num" val="7"/>
        <cfvo type="num" val="8.5"/>
      </iconSet>
    </cfRule>
    <cfRule type="iconSet" priority="742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737">
      <iconSet>
        <cfvo type="percent" val="0"/>
        <cfvo type="num" val="4"/>
        <cfvo type="num" val="5"/>
      </iconSet>
    </cfRule>
    <cfRule type="iconSet" priority="738">
      <iconSet>
        <cfvo type="percent" val="0"/>
        <cfvo type="num" val="0"/>
        <cfvo type="num" val="5"/>
      </iconSet>
    </cfRule>
    <cfRule type="iconSet" priority="739">
      <iconSet>
        <cfvo type="percent" val="0"/>
        <cfvo type="num" val="0"/>
        <cfvo type="num" val="0"/>
      </iconSet>
    </cfRule>
    <cfRule type="iconSet" priority="740">
      <iconSet>
        <cfvo type="percent" val="0"/>
        <cfvo type="percent" val="33"/>
        <cfvo type="percent" val="67"/>
      </iconSet>
    </cfRule>
  </conditionalFormatting>
  <conditionalFormatting sqref="BQ11:BQ36">
    <cfRule type="iconSet" priority="732">
      <iconSet iconSet="4TrafficLights">
        <cfvo type="percent" val="0"/>
        <cfvo type="num" val="5"/>
        <cfvo type="num" val="6"/>
        <cfvo type="num" val="7"/>
      </iconSet>
    </cfRule>
    <cfRule type="iconSet" priority="7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34">
      <iconSet>
        <cfvo type="percent" val="0"/>
        <cfvo type="num" val="5"/>
        <cfvo type="num" val="5"/>
      </iconSet>
    </cfRule>
    <cfRule type="iconSet" priority="735">
      <iconSet>
        <cfvo type="percent" val="0"/>
        <cfvo type="num" val="0"/>
        <cfvo type="num" val="5"/>
      </iconSet>
    </cfRule>
    <cfRule type="iconSet" priority="736">
      <iconSet>
        <cfvo type="percent" val="0"/>
        <cfvo type="percent" val="33"/>
        <cfvo type="percent" val="67"/>
      </iconSet>
    </cfRule>
  </conditionalFormatting>
  <conditionalFormatting sqref="BQ11:BQ36">
    <cfRule type="iconSet" priority="731">
      <iconSet>
        <cfvo type="percent" val="0"/>
        <cfvo type="percent" val="33"/>
        <cfvo type="percent" val="67"/>
      </iconSet>
    </cfRule>
  </conditionalFormatting>
  <conditionalFormatting sqref="BQ11:BQ36">
    <cfRule type="iconSet" priority="730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728">
      <iconSet iconSet="4TrafficLights">
        <cfvo type="percent" val="0"/>
        <cfvo type="num" val="5"/>
        <cfvo type="num" val="7"/>
        <cfvo type="num" val="8.5"/>
      </iconSet>
    </cfRule>
    <cfRule type="iconSet" priority="729">
      <iconSet iconSet="3Arrows">
        <cfvo type="percent" val="0"/>
        <cfvo type="percent" val="33"/>
        <cfvo type="percent" val="67"/>
      </iconSet>
    </cfRule>
  </conditionalFormatting>
  <conditionalFormatting sqref="BQ6:BQ36">
    <cfRule type="iconSet" priority="724">
      <iconSet>
        <cfvo type="percent" val="0"/>
        <cfvo type="num" val="4"/>
        <cfvo type="num" val="5"/>
      </iconSet>
    </cfRule>
    <cfRule type="iconSet" priority="725">
      <iconSet>
        <cfvo type="percent" val="0"/>
        <cfvo type="num" val="0"/>
        <cfvo type="num" val="5"/>
      </iconSet>
    </cfRule>
    <cfRule type="iconSet" priority="726">
      <iconSet>
        <cfvo type="percent" val="0"/>
        <cfvo type="num" val="0"/>
        <cfvo type="num" val="0"/>
      </iconSet>
    </cfRule>
    <cfRule type="iconSet" priority="727">
      <iconSet>
        <cfvo type="percent" val="0"/>
        <cfvo type="percent" val="33"/>
        <cfvo type="percent" val="67"/>
      </iconSet>
    </cfRule>
  </conditionalFormatting>
  <conditionalFormatting sqref="BQ6:BQ36">
    <cfRule type="iconSet" priority="719">
      <iconSet iconSet="4TrafficLights">
        <cfvo type="percent" val="0"/>
        <cfvo type="num" val="5"/>
        <cfvo type="num" val="6"/>
        <cfvo type="num" val="7"/>
      </iconSet>
    </cfRule>
    <cfRule type="iconSet" priority="7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21">
      <iconSet>
        <cfvo type="percent" val="0"/>
        <cfvo type="num" val="5"/>
        <cfvo type="num" val="5"/>
      </iconSet>
    </cfRule>
    <cfRule type="iconSet" priority="722">
      <iconSet>
        <cfvo type="percent" val="0"/>
        <cfvo type="num" val="0"/>
        <cfvo type="num" val="5"/>
      </iconSet>
    </cfRule>
    <cfRule type="iconSet" priority="723">
      <iconSet>
        <cfvo type="percent" val="0"/>
        <cfvo type="percent" val="33"/>
        <cfvo type="percent" val="67"/>
      </iconSet>
    </cfRule>
  </conditionalFormatting>
  <conditionalFormatting sqref="BQ6:BQ36">
    <cfRule type="iconSet" priority="718">
      <iconSet>
        <cfvo type="percent" val="0"/>
        <cfvo type="percent" val="33"/>
        <cfvo type="percent" val="67"/>
      </iconSet>
    </cfRule>
  </conditionalFormatting>
  <conditionalFormatting sqref="BQ6:BQ36">
    <cfRule type="iconSet" priority="714">
      <iconSet>
        <cfvo type="percent" val="0"/>
        <cfvo type="num" val="4"/>
        <cfvo type="num" val="5"/>
      </iconSet>
    </cfRule>
    <cfRule type="iconSet" priority="715">
      <iconSet>
        <cfvo type="percent" val="0"/>
        <cfvo type="num" val="0"/>
        <cfvo type="num" val="5"/>
      </iconSet>
    </cfRule>
    <cfRule type="iconSet" priority="716">
      <iconSet>
        <cfvo type="percent" val="0"/>
        <cfvo type="num" val="0"/>
        <cfvo type="num" val="0"/>
      </iconSet>
    </cfRule>
    <cfRule type="iconSet" priority="717">
      <iconSet>
        <cfvo type="percent" val="0"/>
        <cfvo type="percent" val="33"/>
        <cfvo type="percent" val="67"/>
      </iconSet>
    </cfRule>
  </conditionalFormatting>
  <conditionalFormatting sqref="BQ7">
    <cfRule type="iconSet" priority="713">
      <iconSet>
        <cfvo type="percent" val="0"/>
        <cfvo type="num" val="0"/>
        <cfvo type="num" val="0"/>
      </iconSet>
    </cfRule>
  </conditionalFormatting>
  <conditionalFormatting sqref="BQ6:BQ36">
    <cfRule type="iconSet" priority="708">
      <iconSet iconSet="4TrafficLights">
        <cfvo type="percent" val="0"/>
        <cfvo type="num" val="5"/>
        <cfvo type="num" val="6"/>
        <cfvo type="num" val="7"/>
      </iconSet>
    </cfRule>
    <cfRule type="iconSet" priority="7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10">
      <iconSet>
        <cfvo type="percent" val="0"/>
        <cfvo type="num" val="5"/>
        <cfvo type="num" val="5"/>
      </iconSet>
    </cfRule>
    <cfRule type="iconSet" priority="711">
      <iconSet>
        <cfvo type="percent" val="0"/>
        <cfvo type="num" val="0"/>
        <cfvo type="num" val="5"/>
      </iconSet>
    </cfRule>
    <cfRule type="iconSet" priority="712">
      <iconSet>
        <cfvo type="percent" val="0"/>
        <cfvo type="percent" val="33"/>
        <cfvo type="percent" val="67"/>
      </iconSet>
    </cfRule>
  </conditionalFormatting>
  <conditionalFormatting sqref="BQ6:BQ36">
    <cfRule type="iconSet" priority="707">
      <iconSet>
        <cfvo type="percent" val="0"/>
        <cfvo type="percent" val="33"/>
        <cfvo type="percent" val="67"/>
      </iconSet>
    </cfRule>
  </conditionalFormatting>
  <conditionalFormatting sqref="BQ11:BQ36">
    <cfRule type="iconSet" priority="703">
      <iconSet>
        <cfvo type="percent" val="0"/>
        <cfvo type="num" val="4"/>
        <cfvo type="num" val="5"/>
      </iconSet>
    </cfRule>
    <cfRule type="iconSet" priority="704">
      <iconSet>
        <cfvo type="percent" val="0"/>
        <cfvo type="num" val="0"/>
        <cfvo type="num" val="5"/>
      </iconSet>
    </cfRule>
    <cfRule type="iconSet" priority="705">
      <iconSet>
        <cfvo type="percent" val="0"/>
        <cfvo type="num" val="0"/>
        <cfvo type="num" val="0"/>
      </iconSet>
    </cfRule>
    <cfRule type="iconSet" priority="706">
      <iconSet>
        <cfvo type="percent" val="0"/>
        <cfvo type="percent" val="33"/>
        <cfvo type="percent" val="67"/>
      </iconSet>
    </cfRule>
  </conditionalFormatting>
  <conditionalFormatting sqref="BQ11:BQ36">
    <cfRule type="iconSet" priority="698">
      <iconSet iconSet="4TrafficLights">
        <cfvo type="percent" val="0"/>
        <cfvo type="num" val="5"/>
        <cfvo type="num" val="6"/>
        <cfvo type="num" val="7"/>
      </iconSet>
    </cfRule>
    <cfRule type="iconSet" priority="6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00">
      <iconSet>
        <cfvo type="percent" val="0"/>
        <cfvo type="num" val="5"/>
        <cfvo type="num" val="5"/>
      </iconSet>
    </cfRule>
    <cfRule type="iconSet" priority="701">
      <iconSet>
        <cfvo type="percent" val="0"/>
        <cfvo type="num" val="0"/>
        <cfvo type="num" val="5"/>
      </iconSet>
    </cfRule>
    <cfRule type="iconSet" priority="702">
      <iconSet>
        <cfvo type="percent" val="0"/>
        <cfvo type="percent" val="33"/>
        <cfvo type="percent" val="67"/>
      </iconSet>
    </cfRule>
  </conditionalFormatting>
  <conditionalFormatting sqref="BQ11:BQ36">
    <cfRule type="iconSet" priority="697">
      <iconSet>
        <cfvo type="percent" val="0"/>
        <cfvo type="percent" val="33"/>
        <cfvo type="percent" val="67"/>
      </iconSet>
    </cfRule>
  </conditionalFormatting>
  <conditionalFormatting sqref="BQ11:BQ36">
    <cfRule type="iconSet" priority="6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692">
      <iconSet>
        <cfvo type="percent" val="0"/>
        <cfvo type="num" val="4"/>
        <cfvo type="num" val="5"/>
      </iconSet>
    </cfRule>
    <cfRule type="iconSet" priority="693">
      <iconSet>
        <cfvo type="percent" val="0"/>
        <cfvo type="num" val="0"/>
        <cfvo type="num" val="5"/>
      </iconSet>
    </cfRule>
    <cfRule type="iconSet" priority="694">
      <iconSet>
        <cfvo type="percent" val="0"/>
        <cfvo type="num" val="0"/>
        <cfvo type="num" val="0"/>
      </iconSet>
    </cfRule>
    <cfRule type="iconSet" priority="695">
      <iconSet>
        <cfvo type="percent" val="0"/>
        <cfvo type="percent" val="33"/>
        <cfvo type="percent" val="67"/>
      </iconSet>
    </cfRule>
  </conditionalFormatting>
  <conditionalFormatting sqref="BQ11:BQ36">
    <cfRule type="iconSet" priority="687">
      <iconSet iconSet="4TrafficLights">
        <cfvo type="percent" val="0"/>
        <cfvo type="num" val="5"/>
        <cfvo type="num" val="6"/>
        <cfvo type="num" val="7"/>
      </iconSet>
    </cfRule>
    <cfRule type="iconSet" priority="6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89">
      <iconSet>
        <cfvo type="percent" val="0"/>
        <cfvo type="num" val="5"/>
        <cfvo type="num" val="5"/>
      </iconSet>
    </cfRule>
    <cfRule type="iconSet" priority="690">
      <iconSet>
        <cfvo type="percent" val="0"/>
        <cfvo type="num" val="0"/>
        <cfvo type="num" val="5"/>
      </iconSet>
    </cfRule>
    <cfRule type="iconSet" priority="691">
      <iconSet>
        <cfvo type="percent" val="0"/>
        <cfvo type="percent" val="33"/>
        <cfvo type="percent" val="67"/>
      </iconSet>
    </cfRule>
  </conditionalFormatting>
  <conditionalFormatting sqref="BQ11:BQ36">
    <cfRule type="iconSet" priority="686">
      <iconSet>
        <cfvo type="percent" val="0"/>
        <cfvo type="percent" val="33"/>
        <cfvo type="percent" val="67"/>
      </iconSet>
    </cfRule>
  </conditionalFormatting>
  <conditionalFormatting sqref="BQ11:BQ36">
    <cfRule type="iconSet" priority="682">
      <iconSet>
        <cfvo type="percent" val="0"/>
        <cfvo type="num" val="4"/>
        <cfvo type="num" val="5"/>
      </iconSet>
    </cfRule>
    <cfRule type="iconSet" priority="683">
      <iconSet>
        <cfvo type="percent" val="0"/>
        <cfvo type="num" val="0"/>
        <cfvo type="num" val="5"/>
      </iconSet>
    </cfRule>
    <cfRule type="iconSet" priority="684">
      <iconSet>
        <cfvo type="percent" val="0"/>
        <cfvo type="num" val="0"/>
        <cfvo type="num" val="0"/>
      </iconSet>
    </cfRule>
    <cfRule type="iconSet" priority="685">
      <iconSet>
        <cfvo type="percent" val="0"/>
        <cfvo type="percent" val="33"/>
        <cfvo type="percent" val="67"/>
      </iconSet>
    </cfRule>
  </conditionalFormatting>
  <conditionalFormatting sqref="BQ11:BQ36">
    <cfRule type="iconSet" priority="677">
      <iconSet iconSet="4TrafficLights">
        <cfvo type="percent" val="0"/>
        <cfvo type="num" val="5"/>
        <cfvo type="num" val="6"/>
        <cfvo type="num" val="7"/>
      </iconSet>
    </cfRule>
    <cfRule type="iconSet" priority="6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79">
      <iconSet>
        <cfvo type="percent" val="0"/>
        <cfvo type="num" val="5"/>
        <cfvo type="num" val="5"/>
      </iconSet>
    </cfRule>
    <cfRule type="iconSet" priority="680">
      <iconSet>
        <cfvo type="percent" val="0"/>
        <cfvo type="num" val="0"/>
        <cfvo type="num" val="5"/>
      </iconSet>
    </cfRule>
    <cfRule type="iconSet" priority="681">
      <iconSet>
        <cfvo type="percent" val="0"/>
        <cfvo type="percent" val="33"/>
        <cfvo type="percent" val="67"/>
      </iconSet>
    </cfRule>
  </conditionalFormatting>
  <conditionalFormatting sqref="BQ11:BQ36">
    <cfRule type="iconSet" priority="676">
      <iconSet>
        <cfvo type="percent" val="0"/>
        <cfvo type="percent" val="33"/>
        <cfvo type="percent" val="67"/>
      </iconSet>
    </cfRule>
  </conditionalFormatting>
  <conditionalFormatting sqref="BQ11:BQ36">
    <cfRule type="iconSet" priority="67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673">
      <iconSet iconSet="4TrafficLights">
        <cfvo type="percent" val="0"/>
        <cfvo type="num" val="5"/>
        <cfvo type="num" val="7"/>
        <cfvo type="num" val="8.5"/>
      </iconSet>
    </cfRule>
    <cfRule type="iconSet" priority="674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669">
      <iconSet>
        <cfvo type="percent" val="0"/>
        <cfvo type="num" val="4"/>
        <cfvo type="num" val="5"/>
      </iconSet>
    </cfRule>
    <cfRule type="iconSet" priority="670">
      <iconSet>
        <cfvo type="percent" val="0"/>
        <cfvo type="num" val="0"/>
        <cfvo type="num" val="5"/>
      </iconSet>
    </cfRule>
    <cfRule type="iconSet" priority="671">
      <iconSet>
        <cfvo type="percent" val="0"/>
        <cfvo type="num" val="0"/>
        <cfvo type="num" val="0"/>
      </iconSet>
    </cfRule>
    <cfRule type="iconSet" priority="672">
      <iconSet>
        <cfvo type="percent" val="0"/>
        <cfvo type="percent" val="33"/>
        <cfvo type="percent" val="67"/>
      </iconSet>
    </cfRule>
  </conditionalFormatting>
  <conditionalFormatting sqref="BQ11:BQ36">
    <cfRule type="iconSet" priority="664">
      <iconSet iconSet="4TrafficLights">
        <cfvo type="percent" val="0"/>
        <cfvo type="num" val="5"/>
        <cfvo type="num" val="6"/>
        <cfvo type="num" val="7"/>
      </iconSet>
    </cfRule>
    <cfRule type="iconSet" priority="6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66">
      <iconSet>
        <cfvo type="percent" val="0"/>
        <cfvo type="num" val="5"/>
        <cfvo type="num" val="5"/>
      </iconSet>
    </cfRule>
    <cfRule type="iconSet" priority="667">
      <iconSet>
        <cfvo type="percent" val="0"/>
        <cfvo type="num" val="0"/>
        <cfvo type="num" val="5"/>
      </iconSet>
    </cfRule>
    <cfRule type="iconSet" priority="668">
      <iconSet>
        <cfvo type="percent" val="0"/>
        <cfvo type="percent" val="33"/>
        <cfvo type="percent" val="67"/>
      </iconSet>
    </cfRule>
  </conditionalFormatting>
  <conditionalFormatting sqref="BQ11:BQ36">
    <cfRule type="iconSet" priority="663">
      <iconSet>
        <cfvo type="percent" val="0"/>
        <cfvo type="percent" val="33"/>
        <cfvo type="percent" val="67"/>
      </iconSet>
    </cfRule>
  </conditionalFormatting>
  <conditionalFormatting sqref="BQ11:BQ36">
    <cfRule type="iconSet" priority="66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658">
      <iconSet>
        <cfvo type="percent" val="0"/>
        <cfvo type="num" val="4"/>
        <cfvo type="num" val="5"/>
      </iconSet>
    </cfRule>
    <cfRule type="iconSet" priority="659">
      <iconSet>
        <cfvo type="percent" val="0"/>
        <cfvo type="num" val="0"/>
        <cfvo type="num" val="5"/>
      </iconSet>
    </cfRule>
    <cfRule type="iconSet" priority="660">
      <iconSet>
        <cfvo type="percent" val="0"/>
        <cfvo type="num" val="0"/>
        <cfvo type="num" val="0"/>
      </iconSet>
    </cfRule>
    <cfRule type="iconSet" priority="661">
      <iconSet>
        <cfvo type="percent" val="0"/>
        <cfvo type="percent" val="33"/>
        <cfvo type="percent" val="67"/>
      </iconSet>
    </cfRule>
  </conditionalFormatting>
  <conditionalFormatting sqref="BQ11:BQ36">
    <cfRule type="iconSet" priority="653">
      <iconSet iconSet="4TrafficLights">
        <cfvo type="percent" val="0"/>
        <cfvo type="num" val="5"/>
        <cfvo type="num" val="6"/>
        <cfvo type="num" val="7"/>
      </iconSet>
    </cfRule>
    <cfRule type="iconSet" priority="6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55">
      <iconSet>
        <cfvo type="percent" val="0"/>
        <cfvo type="num" val="5"/>
        <cfvo type="num" val="5"/>
      </iconSet>
    </cfRule>
    <cfRule type="iconSet" priority="656">
      <iconSet>
        <cfvo type="percent" val="0"/>
        <cfvo type="num" val="0"/>
        <cfvo type="num" val="5"/>
      </iconSet>
    </cfRule>
    <cfRule type="iconSet" priority="657">
      <iconSet>
        <cfvo type="percent" val="0"/>
        <cfvo type="percent" val="33"/>
        <cfvo type="percent" val="67"/>
      </iconSet>
    </cfRule>
  </conditionalFormatting>
  <conditionalFormatting sqref="BQ11:BQ36">
    <cfRule type="iconSet" priority="652">
      <iconSet>
        <cfvo type="percent" val="0"/>
        <cfvo type="percent" val="33"/>
        <cfvo type="percent" val="67"/>
      </iconSet>
    </cfRule>
  </conditionalFormatting>
  <conditionalFormatting sqref="BQ11:BQ36">
    <cfRule type="iconSet" priority="648">
      <iconSet>
        <cfvo type="percent" val="0"/>
        <cfvo type="num" val="4"/>
        <cfvo type="num" val="5"/>
      </iconSet>
    </cfRule>
    <cfRule type="iconSet" priority="649">
      <iconSet>
        <cfvo type="percent" val="0"/>
        <cfvo type="num" val="0"/>
        <cfvo type="num" val="5"/>
      </iconSet>
    </cfRule>
    <cfRule type="iconSet" priority="650">
      <iconSet>
        <cfvo type="percent" val="0"/>
        <cfvo type="num" val="0"/>
        <cfvo type="num" val="0"/>
      </iconSet>
    </cfRule>
    <cfRule type="iconSet" priority="651">
      <iconSet>
        <cfvo type="percent" val="0"/>
        <cfvo type="percent" val="33"/>
        <cfvo type="percent" val="67"/>
      </iconSet>
    </cfRule>
  </conditionalFormatting>
  <conditionalFormatting sqref="BQ11:BQ36">
    <cfRule type="iconSet" priority="643">
      <iconSet iconSet="4TrafficLights">
        <cfvo type="percent" val="0"/>
        <cfvo type="num" val="5"/>
        <cfvo type="num" val="6"/>
        <cfvo type="num" val="7"/>
      </iconSet>
    </cfRule>
    <cfRule type="iconSet" priority="6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45">
      <iconSet>
        <cfvo type="percent" val="0"/>
        <cfvo type="num" val="5"/>
        <cfvo type="num" val="5"/>
      </iconSet>
    </cfRule>
    <cfRule type="iconSet" priority="646">
      <iconSet>
        <cfvo type="percent" val="0"/>
        <cfvo type="num" val="0"/>
        <cfvo type="num" val="5"/>
      </iconSet>
    </cfRule>
    <cfRule type="iconSet" priority="647">
      <iconSet>
        <cfvo type="percent" val="0"/>
        <cfvo type="percent" val="33"/>
        <cfvo type="percent" val="67"/>
      </iconSet>
    </cfRule>
  </conditionalFormatting>
  <conditionalFormatting sqref="BQ11:BQ36">
    <cfRule type="iconSet" priority="642">
      <iconSet>
        <cfvo type="percent" val="0"/>
        <cfvo type="percent" val="33"/>
        <cfvo type="percent" val="67"/>
      </iconSet>
    </cfRule>
  </conditionalFormatting>
  <conditionalFormatting sqref="BQ11:BQ36">
    <cfRule type="iconSet" priority="64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639">
      <iconSet iconSet="4TrafficLights">
        <cfvo type="percent" val="0"/>
        <cfvo type="num" val="5"/>
        <cfvo type="num" val="7"/>
        <cfvo type="num" val="8.5"/>
      </iconSet>
    </cfRule>
    <cfRule type="iconSet" priority="640">
      <iconSet iconSet="3Arrows">
        <cfvo type="percent" val="0"/>
        <cfvo type="percent" val="33"/>
        <cfvo type="percent" val="67"/>
      </iconSet>
    </cfRule>
  </conditionalFormatting>
  <conditionalFormatting sqref="BQ6:BQ36">
    <cfRule type="iconSet" priority="635">
      <iconSet>
        <cfvo type="percent" val="0"/>
        <cfvo type="num" val="4"/>
        <cfvo type="num" val="5"/>
      </iconSet>
    </cfRule>
    <cfRule type="iconSet" priority="636">
      <iconSet>
        <cfvo type="percent" val="0"/>
        <cfvo type="num" val="0"/>
        <cfvo type="num" val="5"/>
      </iconSet>
    </cfRule>
    <cfRule type="iconSet" priority="637">
      <iconSet>
        <cfvo type="percent" val="0"/>
        <cfvo type="num" val="0"/>
        <cfvo type="num" val="0"/>
      </iconSet>
    </cfRule>
    <cfRule type="iconSet" priority="638">
      <iconSet>
        <cfvo type="percent" val="0"/>
        <cfvo type="percent" val="33"/>
        <cfvo type="percent" val="67"/>
      </iconSet>
    </cfRule>
  </conditionalFormatting>
  <conditionalFormatting sqref="BQ7">
    <cfRule type="iconSet" priority="634">
      <iconSet>
        <cfvo type="percent" val="0"/>
        <cfvo type="num" val="0"/>
        <cfvo type="num" val="0"/>
      </iconSet>
    </cfRule>
  </conditionalFormatting>
  <conditionalFormatting sqref="BQ6:BQ36">
    <cfRule type="iconSet" priority="629">
      <iconSet iconSet="4TrafficLights">
        <cfvo type="percent" val="0"/>
        <cfvo type="num" val="5"/>
        <cfvo type="num" val="6"/>
        <cfvo type="num" val="7"/>
      </iconSet>
    </cfRule>
    <cfRule type="iconSet" priority="6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31">
      <iconSet>
        <cfvo type="percent" val="0"/>
        <cfvo type="num" val="5"/>
        <cfvo type="num" val="5"/>
      </iconSet>
    </cfRule>
    <cfRule type="iconSet" priority="632">
      <iconSet>
        <cfvo type="percent" val="0"/>
        <cfvo type="num" val="0"/>
        <cfvo type="num" val="5"/>
      </iconSet>
    </cfRule>
    <cfRule type="iconSet" priority="633">
      <iconSet>
        <cfvo type="percent" val="0"/>
        <cfvo type="percent" val="33"/>
        <cfvo type="percent" val="67"/>
      </iconSet>
    </cfRule>
  </conditionalFormatting>
  <conditionalFormatting sqref="BQ6:BQ36">
    <cfRule type="iconSet" priority="628">
      <iconSet>
        <cfvo type="percent" val="0"/>
        <cfvo type="percent" val="33"/>
        <cfvo type="percent" val="67"/>
      </iconSet>
    </cfRule>
  </conditionalFormatting>
  <conditionalFormatting sqref="BQ6:BQ36">
    <cfRule type="iconSet" priority="62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1:BQ36">
    <cfRule type="iconSet" priority="625">
      <iconSet iconSet="4TrafficLights">
        <cfvo type="percent" val="0"/>
        <cfvo type="num" val="5"/>
        <cfvo type="num" val="7"/>
        <cfvo type="num" val="8.5"/>
      </iconSet>
    </cfRule>
    <cfRule type="iconSet" priority="626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621">
      <iconSet>
        <cfvo type="percent" val="0"/>
        <cfvo type="num" val="4"/>
        <cfvo type="num" val="5"/>
      </iconSet>
    </cfRule>
    <cfRule type="iconSet" priority="622">
      <iconSet>
        <cfvo type="percent" val="0"/>
        <cfvo type="num" val="0"/>
        <cfvo type="num" val="5"/>
      </iconSet>
    </cfRule>
    <cfRule type="iconSet" priority="623">
      <iconSet>
        <cfvo type="percent" val="0"/>
        <cfvo type="num" val="0"/>
        <cfvo type="num" val="0"/>
      </iconSet>
    </cfRule>
    <cfRule type="iconSet" priority="624">
      <iconSet>
        <cfvo type="percent" val="0"/>
        <cfvo type="percent" val="33"/>
        <cfvo type="percent" val="67"/>
      </iconSet>
    </cfRule>
  </conditionalFormatting>
  <conditionalFormatting sqref="BV11:BV36">
    <cfRule type="iconSet" priority="616">
      <iconSet iconSet="4TrafficLights">
        <cfvo type="percent" val="0"/>
        <cfvo type="num" val="5"/>
        <cfvo type="num" val="6"/>
        <cfvo type="num" val="7"/>
      </iconSet>
    </cfRule>
    <cfRule type="iconSet" priority="61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18">
      <iconSet>
        <cfvo type="percent" val="0"/>
        <cfvo type="num" val="5"/>
        <cfvo type="num" val="5"/>
      </iconSet>
    </cfRule>
    <cfRule type="iconSet" priority="619">
      <iconSet>
        <cfvo type="percent" val="0"/>
        <cfvo type="num" val="0"/>
        <cfvo type="num" val="5"/>
      </iconSet>
    </cfRule>
    <cfRule type="iconSet" priority="620">
      <iconSet>
        <cfvo type="percent" val="0"/>
        <cfvo type="percent" val="33"/>
        <cfvo type="percent" val="67"/>
      </iconSet>
    </cfRule>
  </conditionalFormatting>
  <conditionalFormatting sqref="BV11:BV36">
    <cfRule type="iconSet" priority="615">
      <iconSet>
        <cfvo type="percent" val="0"/>
        <cfvo type="percent" val="33"/>
        <cfvo type="percent" val="67"/>
      </iconSet>
    </cfRule>
  </conditionalFormatting>
  <conditionalFormatting sqref="BV11:BV36">
    <cfRule type="iconSet" priority="611">
      <iconSet>
        <cfvo type="percent" val="0"/>
        <cfvo type="num" val="4"/>
        <cfvo type="num" val="5"/>
      </iconSet>
    </cfRule>
    <cfRule type="iconSet" priority="612">
      <iconSet>
        <cfvo type="percent" val="0"/>
        <cfvo type="num" val="0"/>
        <cfvo type="num" val="5"/>
      </iconSet>
    </cfRule>
    <cfRule type="iconSet" priority="613">
      <iconSet>
        <cfvo type="percent" val="0"/>
        <cfvo type="num" val="0"/>
        <cfvo type="num" val="0"/>
      </iconSet>
    </cfRule>
    <cfRule type="iconSet" priority="614">
      <iconSet>
        <cfvo type="percent" val="0"/>
        <cfvo type="percent" val="33"/>
        <cfvo type="percent" val="67"/>
      </iconSet>
    </cfRule>
  </conditionalFormatting>
  <conditionalFormatting sqref="BV11:BV36">
    <cfRule type="iconSet" priority="606">
      <iconSet iconSet="4TrafficLights">
        <cfvo type="percent" val="0"/>
        <cfvo type="num" val="5"/>
        <cfvo type="num" val="6"/>
        <cfvo type="num" val="7"/>
      </iconSet>
    </cfRule>
    <cfRule type="iconSet" priority="6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08">
      <iconSet>
        <cfvo type="percent" val="0"/>
        <cfvo type="num" val="5"/>
        <cfvo type="num" val="5"/>
      </iconSet>
    </cfRule>
    <cfRule type="iconSet" priority="609">
      <iconSet>
        <cfvo type="percent" val="0"/>
        <cfvo type="num" val="0"/>
        <cfvo type="num" val="5"/>
      </iconSet>
    </cfRule>
    <cfRule type="iconSet" priority="610">
      <iconSet>
        <cfvo type="percent" val="0"/>
        <cfvo type="percent" val="33"/>
        <cfvo type="percent" val="67"/>
      </iconSet>
    </cfRule>
  </conditionalFormatting>
  <conditionalFormatting sqref="BV11:BV36">
    <cfRule type="iconSet" priority="605">
      <iconSet>
        <cfvo type="percent" val="0"/>
        <cfvo type="percent" val="33"/>
        <cfvo type="percent" val="67"/>
      </iconSet>
    </cfRule>
  </conditionalFormatting>
  <conditionalFormatting sqref="BV11:BV36">
    <cfRule type="iconSet" priority="601">
      <iconSet>
        <cfvo type="percent" val="0"/>
        <cfvo type="num" val="4"/>
        <cfvo type="num" val="5"/>
      </iconSet>
    </cfRule>
    <cfRule type="iconSet" priority="602">
      <iconSet>
        <cfvo type="percent" val="0"/>
        <cfvo type="num" val="0"/>
        <cfvo type="num" val="5"/>
      </iconSet>
    </cfRule>
    <cfRule type="iconSet" priority="603">
      <iconSet>
        <cfvo type="percent" val="0"/>
        <cfvo type="num" val="0"/>
        <cfvo type="num" val="0"/>
      </iconSet>
    </cfRule>
    <cfRule type="iconSet" priority="604">
      <iconSet>
        <cfvo type="percent" val="0"/>
        <cfvo type="percent" val="33"/>
        <cfvo type="percent" val="67"/>
      </iconSet>
    </cfRule>
  </conditionalFormatting>
  <conditionalFormatting sqref="BV11:BV36">
    <cfRule type="iconSet" priority="596">
      <iconSet iconSet="4TrafficLights">
        <cfvo type="percent" val="0"/>
        <cfvo type="num" val="5"/>
        <cfvo type="num" val="6"/>
        <cfvo type="num" val="7"/>
      </iconSet>
    </cfRule>
    <cfRule type="iconSet" priority="5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98">
      <iconSet>
        <cfvo type="percent" val="0"/>
        <cfvo type="num" val="5"/>
        <cfvo type="num" val="5"/>
      </iconSet>
    </cfRule>
    <cfRule type="iconSet" priority="599">
      <iconSet>
        <cfvo type="percent" val="0"/>
        <cfvo type="num" val="0"/>
        <cfvo type="num" val="5"/>
      </iconSet>
    </cfRule>
    <cfRule type="iconSet" priority="600">
      <iconSet>
        <cfvo type="percent" val="0"/>
        <cfvo type="percent" val="33"/>
        <cfvo type="percent" val="67"/>
      </iconSet>
    </cfRule>
  </conditionalFormatting>
  <conditionalFormatting sqref="BV11:BV36">
    <cfRule type="iconSet" priority="595">
      <iconSet>
        <cfvo type="percent" val="0"/>
        <cfvo type="percent" val="33"/>
        <cfvo type="percent" val="67"/>
      </iconSet>
    </cfRule>
  </conditionalFormatting>
  <conditionalFormatting sqref="BV11:BV36">
    <cfRule type="iconSet" priority="5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590">
      <iconSet>
        <cfvo type="percent" val="0"/>
        <cfvo type="num" val="4"/>
        <cfvo type="num" val="5"/>
      </iconSet>
    </cfRule>
    <cfRule type="iconSet" priority="591">
      <iconSet>
        <cfvo type="percent" val="0"/>
        <cfvo type="num" val="0"/>
        <cfvo type="num" val="5"/>
      </iconSet>
    </cfRule>
    <cfRule type="iconSet" priority="592">
      <iconSet>
        <cfvo type="percent" val="0"/>
        <cfvo type="num" val="0"/>
        <cfvo type="num" val="0"/>
      </iconSet>
    </cfRule>
    <cfRule type="iconSet" priority="593">
      <iconSet>
        <cfvo type="percent" val="0"/>
        <cfvo type="percent" val="33"/>
        <cfvo type="percent" val="67"/>
      </iconSet>
    </cfRule>
  </conditionalFormatting>
  <conditionalFormatting sqref="BV11:BV36">
    <cfRule type="iconSet" priority="585">
      <iconSet iconSet="4TrafficLights">
        <cfvo type="percent" val="0"/>
        <cfvo type="num" val="5"/>
        <cfvo type="num" val="6"/>
        <cfvo type="num" val="7"/>
      </iconSet>
    </cfRule>
    <cfRule type="iconSet" priority="5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87">
      <iconSet>
        <cfvo type="percent" val="0"/>
        <cfvo type="num" val="5"/>
        <cfvo type="num" val="5"/>
      </iconSet>
    </cfRule>
    <cfRule type="iconSet" priority="588">
      <iconSet>
        <cfvo type="percent" val="0"/>
        <cfvo type="num" val="0"/>
        <cfvo type="num" val="5"/>
      </iconSet>
    </cfRule>
    <cfRule type="iconSet" priority="589">
      <iconSet>
        <cfvo type="percent" val="0"/>
        <cfvo type="percent" val="33"/>
        <cfvo type="percent" val="67"/>
      </iconSet>
    </cfRule>
  </conditionalFormatting>
  <conditionalFormatting sqref="BV11:BV36">
    <cfRule type="iconSet" priority="584">
      <iconSet>
        <cfvo type="percent" val="0"/>
        <cfvo type="percent" val="33"/>
        <cfvo type="percent" val="67"/>
      </iconSet>
    </cfRule>
  </conditionalFormatting>
  <conditionalFormatting sqref="BV11:BV36">
    <cfRule type="iconSet" priority="580">
      <iconSet>
        <cfvo type="percent" val="0"/>
        <cfvo type="num" val="4"/>
        <cfvo type="num" val="5"/>
      </iconSet>
    </cfRule>
    <cfRule type="iconSet" priority="581">
      <iconSet>
        <cfvo type="percent" val="0"/>
        <cfvo type="num" val="0"/>
        <cfvo type="num" val="5"/>
      </iconSet>
    </cfRule>
    <cfRule type="iconSet" priority="582">
      <iconSet>
        <cfvo type="percent" val="0"/>
        <cfvo type="num" val="0"/>
        <cfvo type="num" val="0"/>
      </iconSet>
    </cfRule>
    <cfRule type="iconSet" priority="583">
      <iconSet>
        <cfvo type="percent" val="0"/>
        <cfvo type="percent" val="33"/>
        <cfvo type="percent" val="67"/>
      </iconSet>
    </cfRule>
  </conditionalFormatting>
  <conditionalFormatting sqref="BV11:BV36">
    <cfRule type="iconSet" priority="575">
      <iconSet iconSet="4TrafficLights">
        <cfvo type="percent" val="0"/>
        <cfvo type="num" val="5"/>
        <cfvo type="num" val="6"/>
        <cfvo type="num" val="7"/>
      </iconSet>
    </cfRule>
    <cfRule type="iconSet" priority="57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77">
      <iconSet>
        <cfvo type="percent" val="0"/>
        <cfvo type="num" val="5"/>
        <cfvo type="num" val="5"/>
      </iconSet>
    </cfRule>
    <cfRule type="iconSet" priority="578">
      <iconSet>
        <cfvo type="percent" val="0"/>
        <cfvo type="num" val="0"/>
        <cfvo type="num" val="5"/>
      </iconSet>
    </cfRule>
    <cfRule type="iconSet" priority="579">
      <iconSet>
        <cfvo type="percent" val="0"/>
        <cfvo type="percent" val="33"/>
        <cfvo type="percent" val="67"/>
      </iconSet>
    </cfRule>
  </conditionalFormatting>
  <conditionalFormatting sqref="BV11:BV36">
    <cfRule type="iconSet" priority="574">
      <iconSet>
        <cfvo type="percent" val="0"/>
        <cfvo type="percent" val="33"/>
        <cfvo type="percent" val="67"/>
      </iconSet>
    </cfRule>
  </conditionalFormatting>
  <conditionalFormatting sqref="BV11:BV36">
    <cfRule type="iconSet" priority="57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571">
      <iconSet iconSet="4TrafficLights">
        <cfvo type="percent" val="0"/>
        <cfvo type="num" val="5"/>
        <cfvo type="num" val="7"/>
        <cfvo type="num" val="8.5"/>
      </iconSet>
    </cfRule>
    <cfRule type="iconSet" priority="572">
      <iconSet iconSet="3Arrows">
        <cfvo type="percent" val="0"/>
        <cfvo type="percent" val="33"/>
        <cfvo type="percent" val="67"/>
      </iconSet>
    </cfRule>
  </conditionalFormatting>
  <conditionalFormatting sqref="BV14:BV36">
    <cfRule type="iconSet" priority="567">
      <iconSet>
        <cfvo type="percent" val="0"/>
        <cfvo type="num" val="4"/>
        <cfvo type="num" val="5"/>
      </iconSet>
    </cfRule>
    <cfRule type="iconSet" priority="568">
      <iconSet>
        <cfvo type="percent" val="0"/>
        <cfvo type="num" val="0"/>
        <cfvo type="num" val="5"/>
      </iconSet>
    </cfRule>
    <cfRule type="iconSet" priority="569">
      <iconSet>
        <cfvo type="percent" val="0"/>
        <cfvo type="num" val="0"/>
        <cfvo type="num" val="0"/>
      </iconSet>
    </cfRule>
    <cfRule type="iconSet" priority="570">
      <iconSet>
        <cfvo type="percent" val="0"/>
        <cfvo type="percent" val="33"/>
        <cfvo type="percent" val="67"/>
      </iconSet>
    </cfRule>
  </conditionalFormatting>
  <conditionalFormatting sqref="BV14:BV36">
    <cfRule type="iconSet" priority="562">
      <iconSet iconSet="4TrafficLights">
        <cfvo type="percent" val="0"/>
        <cfvo type="num" val="5"/>
        <cfvo type="num" val="6"/>
        <cfvo type="num" val="7"/>
      </iconSet>
    </cfRule>
    <cfRule type="iconSet" priority="56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64">
      <iconSet>
        <cfvo type="percent" val="0"/>
        <cfvo type="num" val="5"/>
        <cfvo type="num" val="5"/>
      </iconSet>
    </cfRule>
    <cfRule type="iconSet" priority="565">
      <iconSet>
        <cfvo type="percent" val="0"/>
        <cfvo type="num" val="0"/>
        <cfvo type="num" val="5"/>
      </iconSet>
    </cfRule>
    <cfRule type="iconSet" priority="566">
      <iconSet>
        <cfvo type="percent" val="0"/>
        <cfvo type="percent" val="33"/>
        <cfvo type="percent" val="67"/>
      </iconSet>
    </cfRule>
  </conditionalFormatting>
  <conditionalFormatting sqref="BV14:BV36">
    <cfRule type="iconSet" priority="561">
      <iconSet>
        <cfvo type="percent" val="0"/>
        <cfvo type="percent" val="33"/>
        <cfvo type="percent" val="67"/>
      </iconSet>
    </cfRule>
  </conditionalFormatting>
  <conditionalFormatting sqref="BV14:BV36">
    <cfRule type="iconSet" priority="557">
      <iconSet>
        <cfvo type="percent" val="0"/>
        <cfvo type="num" val="4"/>
        <cfvo type="num" val="5"/>
      </iconSet>
    </cfRule>
    <cfRule type="iconSet" priority="558">
      <iconSet>
        <cfvo type="percent" val="0"/>
        <cfvo type="num" val="0"/>
        <cfvo type="num" val="5"/>
      </iconSet>
    </cfRule>
    <cfRule type="iconSet" priority="559">
      <iconSet>
        <cfvo type="percent" val="0"/>
        <cfvo type="num" val="0"/>
        <cfvo type="num" val="0"/>
      </iconSet>
    </cfRule>
    <cfRule type="iconSet" priority="560">
      <iconSet>
        <cfvo type="percent" val="0"/>
        <cfvo type="percent" val="33"/>
        <cfvo type="percent" val="67"/>
      </iconSet>
    </cfRule>
  </conditionalFormatting>
  <conditionalFormatting sqref="BV14:BV36">
    <cfRule type="iconSet" priority="552">
      <iconSet iconSet="4TrafficLights">
        <cfvo type="percent" val="0"/>
        <cfvo type="num" val="5"/>
        <cfvo type="num" val="6"/>
        <cfvo type="num" val="7"/>
      </iconSet>
    </cfRule>
    <cfRule type="iconSet" priority="5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54">
      <iconSet>
        <cfvo type="percent" val="0"/>
        <cfvo type="num" val="5"/>
        <cfvo type="num" val="5"/>
      </iconSet>
    </cfRule>
    <cfRule type="iconSet" priority="555">
      <iconSet>
        <cfvo type="percent" val="0"/>
        <cfvo type="num" val="0"/>
        <cfvo type="num" val="5"/>
      </iconSet>
    </cfRule>
    <cfRule type="iconSet" priority="556">
      <iconSet>
        <cfvo type="percent" val="0"/>
        <cfvo type="percent" val="33"/>
        <cfvo type="percent" val="67"/>
      </iconSet>
    </cfRule>
  </conditionalFormatting>
  <conditionalFormatting sqref="BV14:BV36">
    <cfRule type="iconSet" priority="551">
      <iconSet>
        <cfvo type="percent" val="0"/>
        <cfvo type="percent" val="33"/>
        <cfvo type="percent" val="67"/>
      </iconSet>
    </cfRule>
  </conditionalFormatting>
  <conditionalFormatting sqref="BV14:BV36">
    <cfRule type="iconSet" priority="547">
      <iconSet>
        <cfvo type="percent" val="0"/>
        <cfvo type="num" val="4"/>
        <cfvo type="num" val="5"/>
      </iconSet>
    </cfRule>
    <cfRule type="iconSet" priority="548">
      <iconSet>
        <cfvo type="percent" val="0"/>
        <cfvo type="num" val="0"/>
        <cfvo type="num" val="5"/>
      </iconSet>
    </cfRule>
    <cfRule type="iconSet" priority="549">
      <iconSet>
        <cfvo type="percent" val="0"/>
        <cfvo type="num" val="0"/>
        <cfvo type="num" val="0"/>
      </iconSet>
    </cfRule>
    <cfRule type="iconSet" priority="550">
      <iconSet>
        <cfvo type="percent" val="0"/>
        <cfvo type="percent" val="33"/>
        <cfvo type="percent" val="67"/>
      </iconSet>
    </cfRule>
  </conditionalFormatting>
  <conditionalFormatting sqref="BV14:BV36">
    <cfRule type="iconSet" priority="542">
      <iconSet iconSet="4TrafficLights">
        <cfvo type="percent" val="0"/>
        <cfvo type="num" val="5"/>
        <cfvo type="num" val="6"/>
        <cfvo type="num" val="7"/>
      </iconSet>
    </cfRule>
    <cfRule type="iconSet" priority="5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44">
      <iconSet>
        <cfvo type="percent" val="0"/>
        <cfvo type="num" val="5"/>
        <cfvo type="num" val="5"/>
      </iconSet>
    </cfRule>
    <cfRule type="iconSet" priority="545">
      <iconSet>
        <cfvo type="percent" val="0"/>
        <cfvo type="num" val="0"/>
        <cfvo type="num" val="5"/>
      </iconSet>
    </cfRule>
    <cfRule type="iconSet" priority="546">
      <iconSet>
        <cfvo type="percent" val="0"/>
        <cfvo type="percent" val="33"/>
        <cfvo type="percent" val="67"/>
      </iconSet>
    </cfRule>
  </conditionalFormatting>
  <conditionalFormatting sqref="BV14:BV36">
    <cfRule type="iconSet" priority="541">
      <iconSet>
        <cfvo type="percent" val="0"/>
        <cfvo type="percent" val="33"/>
        <cfvo type="percent" val="67"/>
      </iconSet>
    </cfRule>
  </conditionalFormatting>
  <conditionalFormatting sqref="BV14:BV36">
    <cfRule type="iconSet" priority="5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536">
      <iconSet>
        <cfvo type="percent" val="0"/>
        <cfvo type="num" val="4"/>
        <cfvo type="num" val="5"/>
      </iconSet>
    </cfRule>
    <cfRule type="iconSet" priority="537">
      <iconSet>
        <cfvo type="percent" val="0"/>
        <cfvo type="num" val="0"/>
        <cfvo type="num" val="5"/>
      </iconSet>
    </cfRule>
    <cfRule type="iconSet" priority="538">
      <iconSet>
        <cfvo type="percent" val="0"/>
        <cfvo type="num" val="0"/>
        <cfvo type="num" val="0"/>
      </iconSet>
    </cfRule>
    <cfRule type="iconSet" priority="539">
      <iconSet>
        <cfvo type="percent" val="0"/>
        <cfvo type="percent" val="33"/>
        <cfvo type="percent" val="67"/>
      </iconSet>
    </cfRule>
  </conditionalFormatting>
  <conditionalFormatting sqref="BV14:BV36">
    <cfRule type="iconSet" priority="531">
      <iconSet iconSet="4TrafficLights">
        <cfvo type="percent" val="0"/>
        <cfvo type="num" val="5"/>
        <cfvo type="num" val="6"/>
        <cfvo type="num" val="7"/>
      </iconSet>
    </cfRule>
    <cfRule type="iconSet" priority="5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33">
      <iconSet>
        <cfvo type="percent" val="0"/>
        <cfvo type="num" val="5"/>
        <cfvo type="num" val="5"/>
      </iconSet>
    </cfRule>
    <cfRule type="iconSet" priority="534">
      <iconSet>
        <cfvo type="percent" val="0"/>
        <cfvo type="num" val="0"/>
        <cfvo type="num" val="5"/>
      </iconSet>
    </cfRule>
    <cfRule type="iconSet" priority="535">
      <iconSet>
        <cfvo type="percent" val="0"/>
        <cfvo type="percent" val="33"/>
        <cfvo type="percent" val="67"/>
      </iconSet>
    </cfRule>
  </conditionalFormatting>
  <conditionalFormatting sqref="BV14:BV36">
    <cfRule type="iconSet" priority="530">
      <iconSet>
        <cfvo type="percent" val="0"/>
        <cfvo type="percent" val="33"/>
        <cfvo type="percent" val="67"/>
      </iconSet>
    </cfRule>
  </conditionalFormatting>
  <conditionalFormatting sqref="BV14:BV36">
    <cfRule type="iconSet" priority="526">
      <iconSet>
        <cfvo type="percent" val="0"/>
        <cfvo type="num" val="4"/>
        <cfvo type="num" val="5"/>
      </iconSet>
    </cfRule>
    <cfRule type="iconSet" priority="527">
      <iconSet>
        <cfvo type="percent" val="0"/>
        <cfvo type="num" val="0"/>
        <cfvo type="num" val="5"/>
      </iconSet>
    </cfRule>
    <cfRule type="iconSet" priority="528">
      <iconSet>
        <cfvo type="percent" val="0"/>
        <cfvo type="num" val="0"/>
        <cfvo type="num" val="0"/>
      </iconSet>
    </cfRule>
    <cfRule type="iconSet" priority="529">
      <iconSet>
        <cfvo type="percent" val="0"/>
        <cfvo type="percent" val="33"/>
        <cfvo type="percent" val="67"/>
      </iconSet>
    </cfRule>
  </conditionalFormatting>
  <conditionalFormatting sqref="BV14:BV36">
    <cfRule type="iconSet" priority="521">
      <iconSet iconSet="4TrafficLights">
        <cfvo type="percent" val="0"/>
        <cfvo type="num" val="5"/>
        <cfvo type="num" val="6"/>
        <cfvo type="num" val="7"/>
      </iconSet>
    </cfRule>
    <cfRule type="iconSet" priority="5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23">
      <iconSet>
        <cfvo type="percent" val="0"/>
        <cfvo type="num" val="5"/>
        <cfvo type="num" val="5"/>
      </iconSet>
    </cfRule>
    <cfRule type="iconSet" priority="524">
      <iconSet>
        <cfvo type="percent" val="0"/>
        <cfvo type="num" val="0"/>
        <cfvo type="num" val="5"/>
      </iconSet>
    </cfRule>
    <cfRule type="iconSet" priority="525">
      <iconSet>
        <cfvo type="percent" val="0"/>
        <cfvo type="percent" val="33"/>
        <cfvo type="percent" val="67"/>
      </iconSet>
    </cfRule>
  </conditionalFormatting>
  <conditionalFormatting sqref="BV14:BV36">
    <cfRule type="iconSet" priority="520">
      <iconSet>
        <cfvo type="percent" val="0"/>
        <cfvo type="percent" val="33"/>
        <cfvo type="percent" val="67"/>
      </iconSet>
    </cfRule>
  </conditionalFormatting>
  <conditionalFormatting sqref="BV14:BV36">
    <cfRule type="iconSet" priority="51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517">
      <iconSet iconSet="4TrafficLights">
        <cfvo type="percent" val="0"/>
        <cfvo type="num" val="5"/>
        <cfvo type="num" val="7"/>
        <cfvo type="num" val="8.5"/>
      </iconSet>
    </cfRule>
    <cfRule type="iconSet" priority="518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513">
      <iconSet>
        <cfvo type="percent" val="0"/>
        <cfvo type="num" val="4"/>
        <cfvo type="num" val="5"/>
      </iconSet>
    </cfRule>
    <cfRule type="iconSet" priority="514">
      <iconSet>
        <cfvo type="percent" val="0"/>
        <cfvo type="num" val="0"/>
        <cfvo type="num" val="5"/>
      </iconSet>
    </cfRule>
    <cfRule type="iconSet" priority="515">
      <iconSet>
        <cfvo type="percent" val="0"/>
        <cfvo type="num" val="0"/>
        <cfvo type="num" val="0"/>
      </iconSet>
    </cfRule>
    <cfRule type="iconSet" priority="516">
      <iconSet>
        <cfvo type="percent" val="0"/>
        <cfvo type="percent" val="33"/>
        <cfvo type="percent" val="67"/>
      </iconSet>
    </cfRule>
  </conditionalFormatting>
  <conditionalFormatting sqref="BV11:BV36">
    <cfRule type="iconSet" priority="508">
      <iconSet iconSet="4TrafficLights">
        <cfvo type="percent" val="0"/>
        <cfvo type="num" val="5"/>
        <cfvo type="num" val="6"/>
        <cfvo type="num" val="7"/>
      </iconSet>
    </cfRule>
    <cfRule type="iconSet" priority="5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10">
      <iconSet>
        <cfvo type="percent" val="0"/>
        <cfvo type="num" val="5"/>
        <cfvo type="num" val="5"/>
      </iconSet>
    </cfRule>
    <cfRule type="iconSet" priority="511">
      <iconSet>
        <cfvo type="percent" val="0"/>
        <cfvo type="num" val="0"/>
        <cfvo type="num" val="5"/>
      </iconSet>
    </cfRule>
    <cfRule type="iconSet" priority="512">
      <iconSet>
        <cfvo type="percent" val="0"/>
        <cfvo type="percent" val="33"/>
        <cfvo type="percent" val="67"/>
      </iconSet>
    </cfRule>
  </conditionalFormatting>
  <conditionalFormatting sqref="BV11:BV36">
    <cfRule type="iconSet" priority="507">
      <iconSet>
        <cfvo type="percent" val="0"/>
        <cfvo type="percent" val="33"/>
        <cfvo type="percent" val="67"/>
      </iconSet>
    </cfRule>
  </conditionalFormatting>
  <conditionalFormatting sqref="BV11:BV36">
    <cfRule type="iconSet" priority="503">
      <iconSet>
        <cfvo type="percent" val="0"/>
        <cfvo type="num" val="4"/>
        <cfvo type="num" val="5"/>
      </iconSet>
    </cfRule>
    <cfRule type="iconSet" priority="504">
      <iconSet>
        <cfvo type="percent" val="0"/>
        <cfvo type="num" val="0"/>
        <cfvo type="num" val="5"/>
      </iconSet>
    </cfRule>
    <cfRule type="iconSet" priority="505">
      <iconSet>
        <cfvo type="percent" val="0"/>
        <cfvo type="num" val="0"/>
        <cfvo type="num" val="0"/>
      </iconSet>
    </cfRule>
    <cfRule type="iconSet" priority="506">
      <iconSet>
        <cfvo type="percent" val="0"/>
        <cfvo type="percent" val="33"/>
        <cfvo type="percent" val="67"/>
      </iconSet>
    </cfRule>
  </conditionalFormatting>
  <conditionalFormatting sqref="BV11:BV36">
    <cfRule type="iconSet" priority="498">
      <iconSet iconSet="4TrafficLights">
        <cfvo type="percent" val="0"/>
        <cfvo type="num" val="5"/>
        <cfvo type="num" val="6"/>
        <cfvo type="num" val="7"/>
      </iconSet>
    </cfRule>
    <cfRule type="iconSet" priority="4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00">
      <iconSet>
        <cfvo type="percent" val="0"/>
        <cfvo type="num" val="5"/>
        <cfvo type="num" val="5"/>
      </iconSet>
    </cfRule>
    <cfRule type="iconSet" priority="501">
      <iconSet>
        <cfvo type="percent" val="0"/>
        <cfvo type="num" val="0"/>
        <cfvo type="num" val="5"/>
      </iconSet>
    </cfRule>
    <cfRule type="iconSet" priority="502">
      <iconSet>
        <cfvo type="percent" val="0"/>
        <cfvo type="percent" val="33"/>
        <cfvo type="percent" val="67"/>
      </iconSet>
    </cfRule>
  </conditionalFormatting>
  <conditionalFormatting sqref="BV11:BV36">
    <cfRule type="iconSet" priority="497">
      <iconSet>
        <cfvo type="percent" val="0"/>
        <cfvo type="percent" val="33"/>
        <cfvo type="percent" val="67"/>
      </iconSet>
    </cfRule>
  </conditionalFormatting>
  <conditionalFormatting sqref="BV14:BV36">
    <cfRule type="iconSet" priority="493">
      <iconSet>
        <cfvo type="percent" val="0"/>
        <cfvo type="num" val="4"/>
        <cfvo type="num" val="5"/>
      </iconSet>
    </cfRule>
    <cfRule type="iconSet" priority="494">
      <iconSet>
        <cfvo type="percent" val="0"/>
        <cfvo type="num" val="0"/>
        <cfvo type="num" val="5"/>
      </iconSet>
    </cfRule>
    <cfRule type="iconSet" priority="495">
      <iconSet>
        <cfvo type="percent" val="0"/>
        <cfvo type="num" val="0"/>
        <cfvo type="num" val="0"/>
      </iconSet>
    </cfRule>
    <cfRule type="iconSet" priority="496">
      <iconSet>
        <cfvo type="percent" val="0"/>
        <cfvo type="percent" val="33"/>
        <cfvo type="percent" val="67"/>
      </iconSet>
    </cfRule>
  </conditionalFormatting>
  <conditionalFormatting sqref="BV14:BV36">
    <cfRule type="iconSet" priority="488">
      <iconSet iconSet="4TrafficLights">
        <cfvo type="percent" val="0"/>
        <cfvo type="num" val="5"/>
        <cfvo type="num" val="6"/>
        <cfvo type="num" val="7"/>
      </iconSet>
    </cfRule>
    <cfRule type="iconSet" priority="4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90">
      <iconSet>
        <cfvo type="percent" val="0"/>
        <cfvo type="num" val="5"/>
        <cfvo type="num" val="5"/>
      </iconSet>
    </cfRule>
    <cfRule type="iconSet" priority="491">
      <iconSet>
        <cfvo type="percent" val="0"/>
        <cfvo type="num" val="0"/>
        <cfvo type="num" val="5"/>
      </iconSet>
    </cfRule>
    <cfRule type="iconSet" priority="492">
      <iconSet>
        <cfvo type="percent" val="0"/>
        <cfvo type="percent" val="33"/>
        <cfvo type="percent" val="67"/>
      </iconSet>
    </cfRule>
  </conditionalFormatting>
  <conditionalFormatting sqref="BV14:BV36">
    <cfRule type="iconSet" priority="487">
      <iconSet>
        <cfvo type="percent" val="0"/>
        <cfvo type="percent" val="33"/>
        <cfvo type="percent" val="67"/>
      </iconSet>
    </cfRule>
  </conditionalFormatting>
  <conditionalFormatting sqref="BV14:BV36">
    <cfRule type="iconSet" priority="4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482">
      <iconSet>
        <cfvo type="percent" val="0"/>
        <cfvo type="num" val="4"/>
        <cfvo type="num" val="5"/>
      </iconSet>
    </cfRule>
    <cfRule type="iconSet" priority="483">
      <iconSet>
        <cfvo type="percent" val="0"/>
        <cfvo type="num" val="0"/>
        <cfvo type="num" val="5"/>
      </iconSet>
    </cfRule>
    <cfRule type="iconSet" priority="484">
      <iconSet>
        <cfvo type="percent" val="0"/>
        <cfvo type="num" val="0"/>
        <cfvo type="num" val="0"/>
      </iconSet>
    </cfRule>
    <cfRule type="iconSet" priority="485">
      <iconSet>
        <cfvo type="percent" val="0"/>
        <cfvo type="percent" val="33"/>
        <cfvo type="percent" val="67"/>
      </iconSet>
    </cfRule>
  </conditionalFormatting>
  <conditionalFormatting sqref="BV14:BV36">
    <cfRule type="iconSet" priority="477">
      <iconSet iconSet="4TrafficLights">
        <cfvo type="percent" val="0"/>
        <cfvo type="num" val="5"/>
        <cfvo type="num" val="6"/>
        <cfvo type="num" val="7"/>
      </iconSet>
    </cfRule>
    <cfRule type="iconSet" priority="4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79">
      <iconSet>
        <cfvo type="percent" val="0"/>
        <cfvo type="num" val="5"/>
        <cfvo type="num" val="5"/>
      </iconSet>
    </cfRule>
    <cfRule type="iconSet" priority="480">
      <iconSet>
        <cfvo type="percent" val="0"/>
        <cfvo type="num" val="0"/>
        <cfvo type="num" val="5"/>
      </iconSet>
    </cfRule>
    <cfRule type="iconSet" priority="481">
      <iconSet>
        <cfvo type="percent" val="0"/>
        <cfvo type="percent" val="33"/>
        <cfvo type="percent" val="67"/>
      </iconSet>
    </cfRule>
  </conditionalFormatting>
  <conditionalFormatting sqref="BV14:BV36">
    <cfRule type="iconSet" priority="476">
      <iconSet>
        <cfvo type="percent" val="0"/>
        <cfvo type="percent" val="33"/>
        <cfvo type="percent" val="67"/>
      </iconSet>
    </cfRule>
  </conditionalFormatting>
  <conditionalFormatting sqref="BV14:BV36">
    <cfRule type="iconSet" priority="472">
      <iconSet>
        <cfvo type="percent" val="0"/>
        <cfvo type="num" val="4"/>
        <cfvo type="num" val="5"/>
      </iconSet>
    </cfRule>
    <cfRule type="iconSet" priority="473">
      <iconSet>
        <cfvo type="percent" val="0"/>
        <cfvo type="num" val="0"/>
        <cfvo type="num" val="5"/>
      </iconSet>
    </cfRule>
    <cfRule type="iconSet" priority="474">
      <iconSet>
        <cfvo type="percent" val="0"/>
        <cfvo type="num" val="0"/>
        <cfvo type="num" val="0"/>
      </iconSet>
    </cfRule>
    <cfRule type="iconSet" priority="475">
      <iconSet>
        <cfvo type="percent" val="0"/>
        <cfvo type="percent" val="33"/>
        <cfvo type="percent" val="67"/>
      </iconSet>
    </cfRule>
  </conditionalFormatting>
  <conditionalFormatting sqref="BV14:BV36">
    <cfRule type="iconSet" priority="467">
      <iconSet iconSet="4TrafficLights">
        <cfvo type="percent" val="0"/>
        <cfvo type="num" val="5"/>
        <cfvo type="num" val="6"/>
        <cfvo type="num" val="7"/>
      </iconSet>
    </cfRule>
    <cfRule type="iconSet" priority="4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69">
      <iconSet>
        <cfvo type="percent" val="0"/>
        <cfvo type="num" val="5"/>
        <cfvo type="num" val="5"/>
      </iconSet>
    </cfRule>
    <cfRule type="iconSet" priority="470">
      <iconSet>
        <cfvo type="percent" val="0"/>
        <cfvo type="num" val="0"/>
        <cfvo type="num" val="5"/>
      </iconSet>
    </cfRule>
    <cfRule type="iconSet" priority="471">
      <iconSet>
        <cfvo type="percent" val="0"/>
        <cfvo type="percent" val="33"/>
        <cfvo type="percent" val="67"/>
      </iconSet>
    </cfRule>
  </conditionalFormatting>
  <conditionalFormatting sqref="BV14:BV36">
    <cfRule type="iconSet" priority="466">
      <iconSet>
        <cfvo type="percent" val="0"/>
        <cfvo type="percent" val="33"/>
        <cfvo type="percent" val="67"/>
      </iconSet>
    </cfRule>
  </conditionalFormatting>
  <conditionalFormatting sqref="BV14:BV36">
    <cfRule type="iconSet" priority="46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463">
      <iconSet iconSet="4TrafficLights">
        <cfvo type="percent" val="0"/>
        <cfvo type="num" val="5"/>
        <cfvo type="num" val="7"/>
        <cfvo type="num" val="8.5"/>
      </iconSet>
    </cfRule>
    <cfRule type="iconSet" priority="464">
      <iconSet iconSet="3Arrows">
        <cfvo type="percent" val="0"/>
        <cfvo type="percent" val="33"/>
        <cfvo type="percent" val="67"/>
      </iconSet>
    </cfRule>
  </conditionalFormatting>
  <conditionalFormatting sqref="BV14:BV36">
    <cfRule type="iconSet" priority="459">
      <iconSet>
        <cfvo type="percent" val="0"/>
        <cfvo type="num" val="4"/>
        <cfvo type="num" val="5"/>
      </iconSet>
    </cfRule>
    <cfRule type="iconSet" priority="460">
      <iconSet>
        <cfvo type="percent" val="0"/>
        <cfvo type="num" val="0"/>
        <cfvo type="num" val="5"/>
      </iconSet>
    </cfRule>
    <cfRule type="iconSet" priority="461">
      <iconSet>
        <cfvo type="percent" val="0"/>
        <cfvo type="num" val="0"/>
        <cfvo type="num" val="0"/>
      </iconSet>
    </cfRule>
    <cfRule type="iconSet" priority="462">
      <iconSet>
        <cfvo type="percent" val="0"/>
        <cfvo type="percent" val="33"/>
        <cfvo type="percent" val="67"/>
      </iconSet>
    </cfRule>
  </conditionalFormatting>
  <conditionalFormatting sqref="BV14:BV36">
    <cfRule type="iconSet" priority="454">
      <iconSet iconSet="4TrafficLights">
        <cfvo type="percent" val="0"/>
        <cfvo type="num" val="5"/>
        <cfvo type="num" val="6"/>
        <cfvo type="num" val="7"/>
      </iconSet>
    </cfRule>
    <cfRule type="iconSet" priority="45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56">
      <iconSet>
        <cfvo type="percent" val="0"/>
        <cfvo type="num" val="5"/>
        <cfvo type="num" val="5"/>
      </iconSet>
    </cfRule>
    <cfRule type="iconSet" priority="457">
      <iconSet>
        <cfvo type="percent" val="0"/>
        <cfvo type="num" val="0"/>
        <cfvo type="num" val="5"/>
      </iconSet>
    </cfRule>
    <cfRule type="iconSet" priority="458">
      <iconSet>
        <cfvo type="percent" val="0"/>
        <cfvo type="percent" val="33"/>
        <cfvo type="percent" val="67"/>
      </iconSet>
    </cfRule>
  </conditionalFormatting>
  <conditionalFormatting sqref="BV14:BV36">
    <cfRule type="iconSet" priority="453">
      <iconSet>
        <cfvo type="percent" val="0"/>
        <cfvo type="percent" val="33"/>
        <cfvo type="percent" val="67"/>
      </iconSet>
    </cfRule>
  </conditionalFormatting>
  <conditionalFormatting sqref="BV14:BV36">
    <cfRule type="iconSet" priority="4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448">
      <iconSet>
        <cfvo type="percent" val="0"/>
        <cfvo type="num" val="4"/>
        <cfvo type="num" val="5"/>
      </iconSet>
    </cfRule>
    <cfRule type="iconSet" priority="449">
      <iconSet>
        <cfvo type="percent" val="0"/>
        <cfvo type="num" val="0"/>
        <cfvo type="num" val="5"/>
      </iconSet>
    </cfRule>
    <cfRule type="iconSet" priority="450">
      <iconSet>
        <cfvo type="percent" val="0"/>
        <cfvo type="num" val="0"/>
        <cfvo type="num" val="0"/>
      </iconSet>
    </cfRule>
    <cfRule type="iconSet" priority="451">
      <iconSet>
        <cfvo type="percent" val="0"/>
        <cfvo type="percent" val="33"/>
        <cfvo type="percent" val="67"/>
      </iconSet>
    </cfRule>
  </conditionalFormatting>
  <conditionalFormatting sqref="BV14:BV36">
    <cfRule type="iconSet" priority="443">
      <iconSet iconSet="4TrafficLights">
        <cfvo type="percent" val="0"/>
        <cfvo type="num" val="5"/>
        <cfvo type="num" val="6"/>
        <cfvo type="num" val="7"/>
      </iconSet>
    </cfRule>
    <cfRule type="iconSet" priority="4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45">
      <iconSet>
        <cfvo type="percent" val="0"/>
        <cfvo type="num" val="5"/>
        <cfvo type="num" val="5"/>
      </iconSet>
    </cfRule>
    <cfRule type="iconSet" priority="446">
      <iconSet>
        <cfvo type="percent" val="0"/>
        <cfvo type="num" val="0"/>
        <cfvo type="num" val="5"/>
      </iconSet>
    </cfRule>
    <cfRule type="iconSet" priority="447">
      <iconSet>
        <cfvo type="percent" val="0"/>
        <cfvo type="percent" val="33"/>
        <cfvo type="percent" val="67"/>
      </iconSet>
    </cfRule>
  </conditionalFormatting>
  <conditionalFormatting sqref="BV14:BV36">
    <cfRule type="iconSet" priority="442">
      <iconSet>
        <cfvo type="percent" val="0"/>
        <cfvo type="percent" val="33"/>
        <cfvo type="percent" val="67"/>
      </iconSet>
    </cfRule>
  </conditionalFormatting>
  <conditionalFormatting sqref="BV14:BV36">
    <cfRule type="iconSet" priority="438">
      <iconSet>
        <cfvo type="percent" val="0"/>
        <cfvo type="num" val="4"/>
        <cfvo type="num" val="5"/>
      </iconSet>
    </cfRule>
    <cfRule type="iconSet" priority="439">
      <iconSet>
        <cfvo type="percent" val="0"/>
        <cfvo type="num" val="0"/>
        <cfvo type="num" val="5"/>
      </iconSet>
    </cfRule>
    <cfRule type="iconSet" priority="440">
      <iconSet>
        <cfvo type="percent" val="0"/>
        <cfvo type="num" val="0"/>
        <cfvo type="num" val="0"/>
      </iconSet>
    </cfRule>
    <cfRule type="iconSet" priority="441">
      <iconSet>
        <cfvo type="percent" val="0"/>
        <cfvo type="percent" val="33"/>
        <cfvo type="percent" val="67"/>
      </iconSet>
    </cfRule>
  </conditionalFormatting>
  <conditionalFormatting sqref="BV14:BV36">
    <cfRule type="iconSet" priority="433">
      <iconSet iconSet="4TrafficLights">
        <cfvo type="percent" val="0"/>
        <cfvo type="num" val="5"/>
        <cfvo type="num" val="6"/>
        <cfvo type="num" val="7"/>
      </iconSet>
    </cfRule>
    <cfRule type="iconSet" priority="4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35">
      <iconSet>
        <cfvo type="percent" val="0"/>
        <cfvo type="num" val="5"/>
        <cfvo type="num" val="5"/>
      </iconSet>
    </cfRule>
    <cfRule type="iconSet" priority="436">
      <iconSet>
        <cfvo type="percent" val="0"/>
        <cfvo type="num" val="0"/>
        <cfvo type="num" val="5"/>
      </iconSet>
    </cfRule>
    <cfRule type="iconSet" priority="437">
      <iconSet>
        <cfvo type="percent" val="0"/>
        <cfvo type="percent" val="33"/>
        <cfvo type="percent" val="67"/>
      </iconSet>
    </cfRule>
  </conditionalFormatting>
  <conditionalFormatting sqref="BV14:BV36">
    <cfRule type="iconSet" priority="432">
      <iconSet>
        <cfvo type="percent" val="0"/>
        <cfvo type="percent" val="33"/>
        <cfvo type="percent" val="67"/>
      </iconSet>
    </cfRule>
  </conditionalFormatting>
  <conditionalFormatting sqref="BV14:BV36">
    <cfRule type="iconSet" priority="43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429">
      <iconSet iconSet="4TrafficLights">
        <cfvo type="percent" val="0"/>
        <cfvo type="num" val="5"/>
        <cfvo type="num" val="7"/>
        <cfvo type="num" val="8.5"/>
      </iconSet>
    </cfRule>
    <cfRule type="iconSet" priority="430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425">
      <iconSet>
        <cfvo type="percent" val="0"/>
        <cfvo type="num" val="4"/>
        <cfvo type="num" val="5"/>
      </iconSet>
    </cfRule>
    <cfRule type="iconSet" priority="426">
      <iconSet>
        <cfvo type="percent" val="0"/>
        <cfvo type="num" val="0"/>
        <cfvo type="num" val="5"/>
      </iconSet>
    </cfRule>
    <cfRule type="iconSet" priority="427">
      <iconSet>
        <cfvo type="percent" val="0"/>
        <cfvo type="num" val="0"/>
        <cfvo type="num" val="0"/>
      </iconSet>
    </cfRule>
    <cfRule type="iconSet" priority="428">
      <iconSet>
        <cfvo type="percent" val="0"/>
        <cfvo type="percent" val="33"/>
        <cfvo type="percent" val="67"/>
      </iconSet>
    </cfRule>
  </conditionalFormatting>
  <conditionalFormatting sqref="BV11:BV36">
    <cfRule type="iconSet" priority="420">
      <iconSet iconSet="4TrafficLights">
        <cfvo type="percent" val="0"/>
        <cfvo type="num" val="5"/>
        <cfvo type="num" val="6"/>
        <cfvo type="num" val="7"/>
      </iconSet>
    </cfRule>
    <cfRule type="iconSet" priority="4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2">
      <iconSet>
        <cfvo type="percent" val="0"/>
        <cfvo type="num" val="5"/>
        <cfvo type="num" val="5"/>
      </iconSet>
    </cfRule>
    <cfRule type="iconSet" priority="423">
      <iconSet>
        <cfvo type="percent" val="0"/>
        <cfvo type="num" val="0"/>
        <cfvo type="num" val="5"/>
      </iconSet>
    </cfRule>
    <cfRule type="iconSet" priority="424">
      <iconSet>
        <cfvo type="percent" val="0"/>
        <cfvo type="percent" val="33"/>
        <cfvo type="percent" val="67"/>
      </iconSet>
    </cfRule>
  </conditionalFormatting>
  <conditionalFormatting sqref="BV11:BV36">
    <cfRule type="iconSet" priority="419">
      <iconSet>
        <cfvo type="percent" val="0"/>
        <cfvo type="percent" val="33"/>
        <cfvo type="percent" val="67"/>
      </iconSet>
    </cfRule>
  </conditionalFormatting>
  <conditionalFormatting sqref="BV11:BV36">
    <cfRule type="iconSet" priority="418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416">
      <iconSet iconSet="4TrafficLights">
        <cfvo type="percent" val="0"/>
        <cfvo type="num" val="5"/>
        <cfvo type="num" val="7"/>
        <cfvo type="num" val="8.5"/>
      </iconSet>
    </cfRule>
    <cfRule type="iconSet" priority="417">
      <iconSet iconSet="3Arrows">
        <cfvo type="percent" val="0"/>
        <cfvo type="percent" val="33"/>
        <cfvo type="percent" val="67"/>
      </iconSet>
    </cfRule>
  </conditionalFormatting>
  <conditionalFormatting sqref="BV6:BV36">
    <cfRule type="iconSet" priority="412">
      <iconSet>
        <cfvo type="percent" val="0"/>
        <cfvo type="num" val="4"/>
        <cfvo type="num" val="5"/>
      </iconSet>
    </cfRule>
    <cfRule type="iconSet" priority="413">
      <iconSet>
        <cfvo type="percent" val="0"/>
        <cfvo type="num" val="0"/>
        <cfvo type="num" val="5"/>
      </iconSet>
    </cfRule>
    <cfRule type="iconSet" priority="414">
      <iconSet>
        <cfvo type="percent" val="0"/>
        <cfvo type="num" val="0"/>
        <cfvo type="num" val="0"/>
      </iconSet>
    </cfRule>
    <cfRule type="iconSet" priority="415">
      <iconSet>
        <cfvo type="percent" val="0"/>
        <cfvo type="percent" val="33"/>
        <cfvo type="percent" val="67"/>
      </iconSet>
    </cfRule>
  </conditionalFormatting>
  <conditionalFormatting sqref="BV6:BV36">
    <cfRule type="iconSet" priority="407">
      <iconSet iconSet="4TrafficLights">
        <cfvo type="percent" val="0"/>
        <cfvo type="num" val="5"/>
        <cfvo type="num" val="6"/>
        <cfvo type="num" val="7"/>
      </iconSet>
    </cfRule>
    <cfRule type="iconSet" priority="4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09">
      <iconSet>
        <cfvo type="percent" val="0"/>
        <cfvo type="num" val="5"/>
        <cfvo type="num" val="5"/>
      </iconSet>
    </cfRule>
    <cfRule type="iconSet" priority="410">
      <iconSet>
        <cfvo type="percent" val="0"/>
        <cfvo type="num" val="0"/>
        <cfvo type="num" val="5"/>
      </iconSet>
    </cfRule>
    <cfRule type="iconSet" priority="411">
      <iconSet>
        <cfvo type="percent" val="0"/>
        <cfvo type="percent" val="33"/>
        <cfvo type="percent" val="67"/>
      </iconSet>
    </cfRule>
  </conditionalFormatting>
  <conditionalFormatting sqref="BV6:BV36">
    <cfRule type="iconSet" priority="406">
      <iconSet>
        <cfvo type="percent" val="0"/>
        <cfvo type="percent" val="33"/>
        <cfvo type="percent" val="67"/>
      </iconSet>
    </cfRule>
  </conditionalFormatting>
  <conditionalFormatting sqref="BV6:BV36">
    <cfRule type="iconSet" priority="402">
      <iconSet>
        <cfvo type="percent" val="0"/>
        <cfvo type="num" val="4"/>
        <cfvo type="num" val="5"/>
      </iconSet>
    </cfRule>
    <cfRule type="iconSet" priority="403">
      <iconSet>
        <cfvo type="percent" val="0"/>
        <cfvo type="num" val="0"/>
        <cfvo type="num" val="5"/>
      </iconSet>
    </cfRule>
    <cfRule type="iconSet" priority="404">
      <iconSet>
        <cfvo type="percent" val="0"/>
        <cfvo type="num" val="0"/>
        <cfvo type="num" val="0"/>
      </iconSet>
    </cfRule>
    <cfRule type="iconSet" priority="405">
      <iconSet>
        <cfvo type="percent" val="0"/>
        <cfvo type="percent" val="33"/>
        <cfvo type="percent" val="67"/>
      </iconSet>
    </cfRule>
  </conditionalFormatting>
  <conditionalFormatting sqref="BV7">
    <cfRule type="iconSet" priority="401">
      <iconSet>
        <cfvo type="percent" val="0"/>
        <cfvo type="num" val="0"/>
        <cfvo type="num" val="0"/>
      </iconSet>
    </cfRule>
  </conditionalFormatting>
  <conditionalFormatting sqref="BV6:BV36">
    <cfRule type="iconSet" priority="396">
      <iconSet iconSet="4TrafficLights">
        <cfvo type="percent" val="0"/>
        <cfvo type="num" val="5"/>
        <cfvo type="num" val="6"/>
        <cfvo type="num" val="7"/>
      </iconSet>
    </cfRule>
    <cfRule type="iconSet" priority="3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98">
      <iconSet>
        <cfvo type="percent" val="0"/>
        <cfvo type="num" val="5"/>
        <cfvo type="num" val="5"/>
      </iconSet>
    </cfRule>
    <cfRule type="iconSet" priority="399">
      <iconSet>
        <cfvo type="percent" val="0"/>
        <cfvo type="num" val="0"/>
        <cfvo type="num" val="5"/>
      </iconSet>
    </cfRule>
    <cfRule type="iconSet" priority="400">
      <iconSet>
        <cfvo type="percent" val="0"/>
        <cfvo type="percent" val="33"/>
        <cfvo type="percent" val="67"/>
      </iconSet>
    </cfRule>
  </conditionalFormatting>
  <conditionalFormatting sqref="BV6:BV36">
    <cfRule type="iconSet" priority="395">
      <iconSet>
        <cfvo type="percent" val="0"/>
        <cfvo type="percent" val="33"/>
        <cfvo type="percent" val="67"/>
      </iconSet>
    </cfRule>
  </conditionalFormatting>
  <conditionalFormatting sqref="BV11:BV36">
    <cfRule type="iconSet" priority="391">
      <iconSet>
        <cfvo type="percent" val="0"/>
        <cfvo type="num" val="4"/>
        <cfvo type="num" val="5"/>
      </iconSet>
    </cfRule>
    <cfRule type="iconSet" priority="392">
      <iconSet>
        <cfvo type="percent" val="0"/>
        <cfvo type="num" val="0"/>
        <cfvo type="num" val="5"/>
      </iconSet>
    </cfRule>
    <cfRule type="iconSet" priority="393">
      <iconSet>
        <cfvo type="percent" val="0"/>
        <cfvo type="num" val="0"/>
        <cfvo type="num" val="0"/>
      </iconSet>
    </cfRule>
    <cfRule type="iconSet" priority="394">
      <iconSet>
        <cfvo type="percent" val="0"/>
        <cfvo type="percent" val="33"/>
        <cfvo type="percent" val="67"/>
      </iconSet>
    </cfRule>
  </conditionalFormatting>
  <conditionalFormatting sqref="BV11:BV36">
    <cfRule type="iconSet" priority="386">
      <iconSet iconSet="4TrafficLights">
        <cfvo type="percent" val="0"/>
        <cfvo type="num" val="5"/>
        <cfvo type="num" val="6"/>
        <cfvo type="num" val="7"/>
      </iconSet>
    </cfRule>
    <cfRule type="iconSet" priority="3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88">
      <iconSet>
        <cfvo type="percent" val="0"/>
        <cfvo type="num" val="5"/>
        <cfvo type="num" val="5"/>
      </iconSet>
    </cfRule>
    <cfRule type="iconSet" priority="389">
      <iconSet>
        <cfvo type="percent" val="0"/>
        <cfvo type="num" val="0"/>
        <cfvo type="num" val="5"/>
      </iconSet>
    </cfRule>
    <cfRule type="iconSet" priority="390">
      <iconSet>
        <cfvo type="percent" val="0"/>
        <cfvo type="percent" val="33"/>
        <cfvo type="percent" val="67"/>
      </iconSet>
    </cfRule>
  </conditionalFormatting>
  <conditionalFormatting sqref="BV11:BV36">
    <cfRule type="iconSet" priority="385">
      <iconSet>
        <cfvo type="percent" val="0"/>
        <cfvo type="percent" val="33"/>
        <cfvo type="percent" val="67"/>
      </iconSet>
    </cfRule>
  </conditionalFormatting>
  <conditionalFormatting sqref="BV11:BV36">
    <cfRule type="iconSet" priority="38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380">
      <iconSet>
        <cfvo type="percent" val="0"/>
        <cfvo type="num" val="4"/>
        <cfvo type="num" val="5"/>
      </iconSet>
    </cfRule>
    <cfRule type="iconSet" priority="381">
      <iconSet>
        <cfvo type="percent" val="0"/>
        <cfvo type="num" val="0"/>
        <cfvo type="num" val="5"/>
      </iconSet>
    </cfRule>
    <cfRule type="iconSet" priority="382">
      <iconSet>
        <cfvo type="percent" val="0"/>
        <cfvo type="num" val="0"/>
        <cfvo type="num" val="0"/>
      </iconSet>
    </cfRule>
    <cfRule type="iconSet" priority="383">
      <iconSet>
        <cfvo type="percent" val="0"/>
        <cfvo type="percent" val="33"/>
        <cfvo type="percent" val="67"/>
      </iconSet>
    </cfRule>
  </conditionalFormatting>
  <conditionalFormatting sqref="BV11:BV36">
    <cfRule type="iconSet" priority="375">
      <iconSet iconSet="4TrafficLights">
        <cfvo type="percent" val="0"/>
        <cfvo type="num" val="5"/>
        <cfvo type="num" val="6"/>
        <cfvo type="num" val="7"/>
      </iconSet>
    </cfRule>
    <cfRule type="iconSet" priority="37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77">
      <iconSet>
        <cfvo type="percent" val="0"/>
        <cfvo type="num" val="5"/>
        <cfvo type="num" val="5"/>
      </iconSet>
    </cfRule>
    <cfRule type="iconSet" priority="378">
      <iconSet>
        <cfvo type="percent" val="0"/>
        <cfvo type="num" val="0"/>
        <cfvo type="num" val="5"/>
      </iconSet>
    </cfRule>
    <cfRule type="iconSet" priority="379">
      <iconSet>
        <cfvo type="percent" val="0"/>
        <cfvo type="percent" val="33"/>
        <cfvo type="percent" val="67"/>
      </iconSet>
    </cfRule>
  </conditionalFormatting>
  <conditionalFormatting sqref="BV11:BV36">
    <cfRule type="iconSet" priority="374">
      <iconSet>
        <cfvo type="percent" val="0"/>
        <cfvo type="percent" val="33"/>
        <cfvo type="percent" val="67"/>
      </iconSet>
    </cfRule>
  </conditionalFormatting>
  <conditionalFormatting sqref="BV11:BV36">
    <cfRule type="iconSet" priority="370">
      <iconSet>
        <cfvo type="percent" val="0"/>
        <cfvo type="num" val="4"/>
        <cfvo type="num" val="5"/>
      </iconSet>
    </cfRule>
    <cfRule type="iconSet" priority="371">
      <iconSet>
        <cfvo type="percent" val="0"/>
        <cfvo type="num" val="0"/>
        <cfvo type="num" val="5"/>
      </iconSet>
    </cfRule>
    <cfRule type="iconSet" priority="372">
      <iconSet>
        <cfvo type="percent" val="0"/>
        <cfvo type="num" val="0"/>
        <cfvo type="num" val="0"/>
      </iconSet>
    </cfRule>
    <cfRule type="iconSet" priority="373">
      <iconSet>
        <cfvo type="percent" val="0"/>
        <cfvo type="percent" val="33"/>
        <cfvo type="percent" val="67"/>
      </iconSet>
    </cfRule>
  </conditionalFormatting>
  <conditionalFormatting sqref="BV11:BV36">
    <cfRule type="iconSet" priority="365">
      <iconSet iconSet="4TrafficLights">
        <cfvo type="percent" val="0"/>
        <cfvo type="num" val="5"/>
        <cfvo type="num" val="6"/>
        <cfvo type="num" val="7"/>
      </iconSet>
    </cfRule>
    <cfRule type="iconSet" priority="3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67">
      <iconSet>
        <cfvo type="percent" val="0"/>
        <cfvo type="num" val="5"/>
        <cfvo type="num" val="5"/>
      </iconSet>
    </cfRule>
    <cfRule type="iconSet" priority="368">
      <iconSet>
        <cfvo type="percent" val="0"/>
        <cfvo type="num" val="0"/>
        <cfvo type="num" val="5"/>
      </iconSet>
    </cfRule>
    <cfRule type="iconSet" priority="369">
      <iconSet>
        <cfvo type="percent" val="0"/>
        <cfvo type="percent" val="33"/>
        <cfvo type="percent" val="67"/>
      </iconSet>
    </cfRule>
  </conditionalFormatting>
  <conditionalFormatting sqref="BV11:BV36">
    <cfRule type="iconSet" priority="364">
      <iconSet>
        <cfvo type="percent" val="0"/>
        <cfvo type="percent" val="33"/>
        <cfvo type="percent" val="67"/>
      </iconSet>
    </cfRule>
  </conditionalFormatting>
  <conditionalFormatting sqref="BV11:BV36">
    <cfRule type="iconSet" priority="3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361">
      <iconSet iconSet="4TrafficLights">
        <cfvo type="percent" val="0"/>
        <cfvo type="num" val="5"/>
        <cfvo type="num" val="7"/>
        <cfvo type="num" val="8.5"/>
      </iconSet>
    </cfRule>
    <cfRule type="iconSet" priority="362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357">
      <iconSet>
        <cfvo type="percent" val="0"/>
        <cfvo type="num" val="4"/>
        <cfvo type="num" val="5"/>
      </iconSet>
    </cfRule>
    <cfRule type="iconSet" priority="358">
      <iconSet>
        <cfvo type="percent" val="0"/>
        <cfvo type="num" val="0"/>
        <cfvo type="num" val="5"/>
      </iconSet>
    </cfRule>
    <cfRule type="iconSet" priority="359">
      <iconSet>
        <cfvo type="percent" val="0"/>
        <cfvo type="num" val="0"/>
        <cfvo type="num" val="0"/>
      </iconSet>
    </cfRule>
    <cfRule type="iconSet" priority="360">
      <iconSet>
        <cfvo type="percent" val="0"/>
        <cfvo type="percent" val="33"/>
        <cfvo type="percent" val="67"/>
      </iconSet>
    </cfRule>
  </conditionalFormatting>
  <conditionalFormatting sqref="BV11:BV36">
    <cfRule type="iconSet" priority="352">
      <iconSet iconSet="4TrafficLights">
        <cfvo type="percent" val="0"/>
        <cfvo type="num" val="5"/>
        <cfvo type="num" val="6"/>
        <cfvo type="num" val="7"/>
      </iconSet>
    </cfRule>
    <cfRule type="iconSet" priority="3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54">
      <iconSet>
        <cfvo type="percent" val="0"/>
        <cfvo type="num" val="5"/>
        <cfvo type="num" val="5"/>
      </iconSet>
    </cfRule>
    <cfRule type="iconSet" priority="355">
      <iconSet>
        <cfvo type="percent" val="0"/>
        <cfvo type="num" val="0"/>
        <cfvo type="num" val="5"/>
      </iconSet>
    </cfRule>
    <cfRule type="iconSet" priority="356">
      <iconSet>
        <cfvo type="percent" val="0"/>
        <cfvo type="percent" val="33"/>
        <cfvo type="percent" val="67"/>
      </iconSet>
    </cfRule>
  </conditionalFormatting>
  <conditionalFormatting sqref="BV11:BV36">
    <cfRule type="iconSet" priority="351">
      <iconSet>
        <cfvo type="percent" val="0"/>
        <cfvo type="percent" val="33"/>
        <cfvo type="percent" val="67"/>
      </iconSet>
    </cfRule>
  </conditionalFormatting>
  <conditionalFormatting sqref="BV11:BV36">
    <cfRule type="iconSet" priority="3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346">
      <iconSet>
        <cfvo type="percent" val="0"/>
        <cfvo type="num" val="4"/>
        <cfvo type="num" val="5"/>
      </iconSet>
    </cfRule>
    <cfRule type="iconSet" priority="347">
      <iconSet>
        <cfvo type="percent" val="0"/>
        <cfvo type="num" val="0"/>
        <cfvo type="num" val="5"/>
      </iconSet>
    </cfRule>
    <cfRule type="iconSet" priority="348">
      <iconSet>
        <cfvo type="percent" val="0"/>
        <cfvo type="num" val="0"/>
        <cfvo type="num" val="0"/>
      </iconSet>
    </cfRule>
    <cfRule type="iconSet" priority="349">
      <iconSet>
        <cfvo type="percent" val="0"/>
        <cfvo type="percent" val="33"/>
        <cfvo type="percent" val="67"/>
      </iconSet>
    </cfRule>
  </conditionalFormatting>
  <conditionalFormatting sqref="BV11:BV36">
    <cfRule type="iconSet" priority="341">
      <iconSet iconSet="4TrafficLights">
        <cfvo type="percent" val="0"/>
        <cfvo type="num" val="5"/>
        <cfvo type="num" val="6"/>
        <cfvo type="num" val="7"/>
      </iconSet>
    </cfRule>
    <cfRule type="iconSet" priority="3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43">
      <iconSet>
        <cfvo type="percent" val="0"/>
        <cfvo type="num" val="5"/>
        <cfvo type="num" val="5"/>
      </iconSet>
    </cfRule>
    <cfRule type="iconSet" priority="344">
      <iconSet>
        <cfvo type="percent" val="0"/>
        <cfvo type="num" val="0"/>
        <cfvo type="num" val="5"/>
      </iconSet>
    </cfRule>
    <cfRule type="iconSet" priority="345">
      <iconSet>
        <cfvo type="percent" val="0"/>
        <cfvo type="percent" val="33"/>
        <cfvo type="percent" val="67"/>
      </iconSet>
    </cfRule>
  </conditionalFormatting>
  <conditionalFormatting sqref="BV11:BV36">
    <cfRule type="iconSet" priority="340">
      <iconSet>
        <cfvo type="percent" val="0"/>
        <cfvo type="percent" val="33"/>
        <cfvo type="percent" val="67"/>
      </iconSet>
    </cfRule>
  </conditionalFormatting>
  <conditionalFormatting sqref="BV11:BV36">
    <cfRule type="iconSet" priority="336">
      <iconSet>
        <cfvo type="percent" val="0"/>
        <cfvo type="num" val="4"/>
        <cfvo type="num" val="5"/>
      </iconSet>
    </cfRule>
    <cfRule type="iconSet" priority="337">
      <iconSet>
        <cfvo type="percent" val="0"/>
        <cfvo type="num" val="0"/>
        <cfvo type="num" val="5"/>
      </iconSet>
    </cfRule>
    <cfRule type="iconSet" priority="338">
      <iconSet>
        <cfvo type="percent" val="0"/>
        <cfvo type="num" val="0"/>
        <cfvo type="num" val="0"/>
      </iconSet>
    </cfRule>
    <cfRule type="iconSet" priority="339">
      <iconSet>
        <cfvo type="percent" val="0"/>
        <cfvo type="percent" val="33"/>
        <cfvo type="percent" val="67"/>
      </iconSet>
    </cfRule>
  </conditionalFormatting>
  <conditionalFormatting sqref="BV11:BV36">
    <cfRule type="iconSet" priority="331">
      <iconSet iconSet="4TrafficLights">
        <cfvo type="percent" val="0"/>
        <cfvo type="num" val="5"/>
        <cfvo type="num" val="6"/>
        <cfvo type="num" val="7"/>
      </iconSet>
    </cfRule>
    <cfRule type="iconSet" priority="3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3">
      <iconSet>
        <cfvo type="percent" val="0"/>
        <cfvo type="num" val="5"/>
        <cfvo type="num" val="5"/>
      </iconSet>
    </cfRule>
    <cfRule type="iconSet" priority="334">
      <iconSet>
        <cfvo type="percent" val="0"/>
        <cfvo type="num" val="0"/>
        <cfvo type="num" val="5"/>
      </iconSet>
    </cfRule>
    <cfRule type="iconSet" priority="335">
      <iconSet>
        <cfvo type="percent" val="0"/>
        <cfvo type="percent" val="33"/>
        <cfvo type="percent" val="67"/>
      </iconSet>
    </cfRule>
  </conditionalFormatting>
  <conditionalFormatting sqref="BV11:BV36">
    <cfRule type="iconSet" priority="330">
      <iconSet>
        <cfvo type="percent" val="0"/>
        <cfvo type="percent" val="33"/>
        <cfvo type="percent" val="67"/>
      </iconSet>
    </cfRule>
  </conditionalFormatting>
  <conditionalFormatting sqref="BV11:BV36">
    <cfRule type="iconSet" priority="3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327">
      <iconSet iconSet="4TrafficLights">
        <cfvo type="percent" val="0"/>
        <cfvo type="num" val="5"/>
        <cfvo type="num" val="7"/>
        <cfvo type="num" val="8.5"/>
      </iconSet>
    </cfRule>
    <cfRule type="iconSet" priority="328">
      <iconSet iconSet="3Arrows">
        <cfvo type="percent" val="0"/>
        <cfvo type="percent" val="33"/>
        <cfvo type="percent" val="67"/>
      </iconSet>
    </cfRule>
  </conditionalFormatting>
  <conditionalFormatting sqref="BV6:BV36">
    <cfRule type="iconSet" priority="323">
      <iconSet>
        <cfvo type="percent" val="0"/>
        <cfvo type="num" val="4"/>
        <cfvo type="num" val="5"/>
      </iconSet>
    </cfRule>
    <cfRule type="iconSet" priority="324">
      <iconSet>
        <cfvo type="percent" val="0"/>
        <cfvo type="num" val="0"/>
        <cfvo type="num" val="5"/>
      </iconSet>
    </cfRule>
    <cfRule type="iconSet" priority="325">
      <iconSet>
        <cfvo type="percent" val="0"/>
        <cfvo type="num" val="0"/>
        <cfvo type="num" val="0"/>
      </iconSet>
    </cfRule>
    <cfRule type="iconSet" priority="326">
      <iconSet>
        <cfvo type="percent" val="0"/>
        <cfvo type="percent" val="33"/>
        <cfvo type="percent" val="67"/>
      </iconSet>
    </cfRule>
  </conditionalFormatting>
  <conditionalFormatting sqref="BV7">
    <cfRule type="iconSet" priority="322">
      <iconSet>
        <cfvo type="percent" val="0"/>
        <cfvo type="num" val="0"/>
        <cfvo type="num" val="0"/>
      </iconSet>
    </cfRule>
  </conditionalFormatting>
  <conditionalFormatting sqref="BV6:BV36">
    <cfRule type="iconSet" priority="317">
      <iconSet iconSet="4TrafficLights">
        <cfvo type="percent" val="0"/>
        <cfvo type="num" val="5"/>
        <cfvo type="num" val="6"/>
        <cfvo type="num" val="7"/>
      </iconSet>
    </cfRule>
    <cfRule type="iconSet" priority="31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9">
      <iconSet>
        <cfvo type="percent" val="0"/>
        <cfvo type="num" val="5"/>
        <cfvo type="num" val="5"/>
      </iconSet>
    </cfRule>
    <cfRule type="iconSet" priority="320">
      <iconSet>
        <cfvo type="percent" val="0"/>
        <cfvo type="num" val="0"/>
        <cfvo type="num" val="5"/>
      </iconSet>
    </cfRule>
    <cfRule type="iconSet" priority="321">
      <iconSet>
        <cfvo type="percent" val="0"/>
        <cfvo type="percent" val="33"/>
        <cfvo type="percent" val="67"/>
      </iconSet>
    </cfRule>
  </conditionalFormatting>
  <conditionalFormatting sqref="BV6:BV36">
    <cfRule type="iconSet" priority="316">
      <iconSet>
        <cfvo type="percent" val="0"/>
        <cfvo type="percent" val="33"/>
        <cfvo type="percent" val="67"/>
      </iconSet>
    </cfRule>
  </conditionalFormatting>
  <conditionalFormatting sqref="BV6:BV36">
    <cfRule type="iconSet" priority="31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1:BV36">
    <cfRule type="iconSet" priority="313">
      <iconSet iconSet="4TrafficLights">
        <cfvo type="percent" val="0"/>
        <cfvo type="num" val="5"/>
        <cfvo type="num" val="7"/>
        <cfvo type="num" val="8.5"/>
      </iconSet>
    </cfRule>
    <cfRule type="iconSet" priority="314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309">
      <iconSet>
        <cfvo type="percent" val="0"/>
        <cfvo type="num" val="4"/>
        <cfvo type="num" val="5"/>
      </iconSet>
    </cfRule>
    <cfRule type="iconSet" priority="310">
      <iconSet>
        <cfvo type="percent" val="0"/>
        <cfvo type="num" val="0"/>
        <cfvo type="num" val="5"/>
      </iconSet>
    </cfRule>
    <cfRule type="iconSet" priority="311">
      <iconSet>
        <cfvo type="percent" val="0"/>
        <cfvo type="num" val="0"/>
        <cfvo type="num" val="0"/>
      </iconSet>
    </cfRule>
    <cfRule type="iconSet" priority="312">
      <iconSet>
        <cfvo type="percent" val="0"/>
        <cfvo type="percent" val="33"/>
        <cfvo type="percent" val="67"/>
      </iconSet>
    </cfRule>
  </conditionalFormatting>
  <conditionalFormatting sqref="CB11:CB36">
    <cfRule type="iconSet" priority="304">
      <iconSet iconSet="4TrafficLights">
        <cfvo type="percent" val="0"/>
        <cfvo type="num" val="5"/>
        <cfvo type="num" val="6"/>
        <cfvo type="num" val="7"/>
      </iconSet>
    </cfRule>
    <cfRule type="iconSet" priority="30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6">
      <iconSet>
        <cfvo type="percent" val="0"/>
        <cfvo type="num" val="5"/>
        <cfvo type="num" val="5"/>
      </iconSet>
    </cfRule>
    <cfRule type="iconSet" priority="307">
      <iconSet>
        <cfvo type="percent" val="0"/>
        <cfvo type="num" val="0"/>
        <cfvo type="num" val="5"/>
      </iconSet>
    </cfRule>
    <cfRule type="iconSet" priority="308">
      <iconSet>
        <cfvo type="percent" val="0"/>
        <cfvo type="percent" val="33"/>
        <cfvo type="percent" val="67"/>
      </iconSet>
    </cfRule>
  </conditionalFormatting>
  <conditionalFormatting sqref="CB11:CB36">
    <cfRule type="iconSet" priority="303">
      <iconSet>
        <cfvo type="percent" val="0"/>
        <cfvo type="percent" val="33"/>
        <cfvo type="percent" val="67"/>
      </iconSet>
    </cfRule>
  </conditionalFormatting>
  <conditionalFormatting sqref="CB11:CB36">
    <cfRule type="iconSet" priority="299">
      <iconSet>
        <cfvo type="percent" val="0"/>
        <cfvo type="num" val="4"/>
        <cfvo type="num" val="5"/>
      </iconSet>
    </cfRule>
    <cfRule type="iconSet" priority="300">
      <iconSet>
        <cfvo type="percent" val="0"/>
        <cfvo type="num" val="0"/>
        <cfvo type="num" val="5"/>
      </iconSet>
    </cfRule>
    <cfRule type="iconSet" priority="301">
      <iconSet>
        <cfvo type="percent" val="0"/>
        <cfvo type="num" val="0"/>
        <cfvo type="num" val="0"/>
      </iconSet>
    </cfRule>
    <cfRule type="iconSet" priority="302">
      <iconSet>
        <cfvo type="percent" val="0"/>
        <cfvo type="percent" val="33"/>
        <cfvo type="percent" val="67"/>
      </iconSet>
    </cfRule>
  </conditionalFormatting>
  <conditionalFormatting sqref="CB11:CB36">
    <cfRule type="iconSet" priority="294">
      <iconSet iconSet="4TrafficLights">
        <cfvo type="percent" val="0"/>
        <cfvo type="num" val="5"/>
        <cfvo type="num" val="6"/>
        <cfvo type="num" val="7"/>
      </iconSet>
    </cfRule>
    <cfRule type="iconSet" priority="29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6">
      <iconSet>
        <cfvo type="percent" val="0"/>
        <cfvo type="num" val="5"/>
        <cfvo type="num" val="5"/>
      </iconSet>
    </cfRule>
    <cfRule type="iconSet" priority="297">
      <iconSet>
        <cfvo type="percent" val="0"/>
        <cfvo type="num" val="0"/>
        <cfvo type="num" val="5"/>
      </iconSet>
    </cfRule>
    <cfRule type="iconSet" priority="298">
      <iconSet>
        <cfvo type="percent" val="0"/>
        <cfvo type="percent" val="33"/>
        <cfvo type="percent" val="67"/>
      </iconSet>
    </cfRule>
  </conditionalFormatting>
  <conditionalFormatting sqref="CB11:CB36">
    <cfRule type="iconSet" priority="29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9">
      <iconSet>
        <cfvo type="percent" val="0"/>
        <cfvo type="num" val="4"/>
        <cfvo type="num" val="5"/>
      </iconSet>
    </cfRule>
    <cfRule type="iconSet" priority="290">
      <iconSet>
        <cfvo type="percent" val="0"/>
        <cfvo type="num" val="0"/>
        <cfvo type="num" val="5"/>
      </iconSet>
    </cfRule>
    <cfRule type="iconSet" priority="291">
      <iconSet>
        <cfvo type="percent" val="0"/>
        <cfvo type="num" val="0"/>
        <cfvo type="num" val="0"/>
      </iconSet>
    </cfRule>
    <cfRule type="iconSet" priority="292">
      <iconSet>
        <cfvo type="percent" val="0"/>
        <cfvo type="percent" val="33"/>
        <cfvo type="percent" val="67"/>
      </iconSet>
    </cfRule>
  </conditionalFormatting>
  <conditionalFormatting sqref="CB11:CB36">
    <cfRule type="iconSet" priority="284">
      <iconSet iconSet="4TrafficLights">
        <cfvo type="percent" val="0"/>
        <cfvo type="num" val="5"/>
        <cfvo type="num" val="6"/>
        <cfvo type="num" val="7"/>
      </iconSet>
    </cfRule>
    <cfRule type="iconSet" priority="2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6">
      <iconSet>
        <cfvo type="percent" val="0"/>
        <cfvo type="num" val="5"/>
        <cfvo type="num" val="5"/>
      </iconSet>
    </cfRule>
    <cfRule type="iconSet" priority="287">
      <iconSet>
        <cfvo type="percent" val="0"/>
        <cfvo type="num" val="0"/>
        <cfvo type="num" val="5"/>
      </iconSet>
    </cfRule>
    <cfRule type="iconSet" priority="288">
      <iconSet>
        <cfvo type="percent" val="0"/>
        <cfvo type="percent" val="33"/>
        <cfvo type="percent" val="67"/>
      </iconSet>
    </cfRule>
  </conditionalFormatting>
  <conditionalFormatting sqref="CB11:CB36">
    <cfRule type="iconSet" priority="28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278">
      <iconSet>
        <cfvo type="percent" val="0"/>
        <cfvo type="num" val="4"/>
        <cfvo type="num" val="5"/>
      </iconSet>
    </cfRule>
    <cfRule type="iconSet" priority="279">
      <iconSet>
        <cfvo type="percent" val="0"/>
        <cfvo type="num" val="0"/>
        <cfvo type="num" val="5"/>
      </iconSet>
    </cfRule>
    <cfRule type="iconSet" priority="280">
      <iconSet>
        <cfvo type="percent" val="0"/>
        <cfvo type="num" val="0"/>
        <cfvo type="num" val="0"/>
      </iconSet>
    </cfRule>
    <cfRule type="iconSet" priority="281">
      <iconSet>
        <cfvo type="percent" val="0"/>
        <cfvo type="percent" val="33"/>
        <cfvo type="percent" val="67"/>
      </iconSet>
    </cfRule>
  </conditionalFormatting>
  <conditionalFormatting sqref="CB11:CB36">
    <cfRule type="iconSet" priority="273">
      <iconSet iconSet="4TrafficLights">
        <cfvo type="percent" val="0"/>
        <cfvo type="num" val="5"/>
        <cfvo type="num" val="6"/>
        <cfvo type="num" val="7"/>
      </iconSet>
    </cfRule>
    <cfRule type="iconSet" priority="27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5">
      <iconSet>
        <cfvo type="percent" val="0"/>
        <cfvo type="num" val="5"/>
        <cfvo type="num" val="5"/>
      </iconSet>
    </cfRule>
    <cfRule type="iconSet" priority="276">
      <iconSet>
        <cfvo type="percent" val="0"/>
        <cfvo type="num" val="0"/>
        <cfvo type="num" val="5"/>
      </iconSet>
    </cfRule>
    <cfRule type="iconSet" priority="277">
      <iconSet>
        <cfvo type="percent" val="0"/>
        <cfvo type="percent" val="33"/>
        <cfvo type="percent" val="67"/>
      </iconSet>
    </cfRule>
  </conditionalFormatting>
  <conditionalFormatting sqref="CB11:CB36">
    <cfRule type="iconSet" priority="272">
      <iconSet>
        <cfvo type="percent" val="0"/>
        <cfvo type="percent" val="33"/>
        <cfvo type="percent" val="67"/>
      </iconSet>
    </cfRule>
  </conditionalFormatting>
  <conditionalFormatting sqref="CB11:CB36">
    <cfRule type="iconSet" priority="268">
      <iconSet>
        <cfvo type="percent" val="0"/>
        <cfvo type="num" val="4"/>
        <cfvo type="num" val="5"/>
      </iconSet>
    </cfRule>
    <cfRule type="iconSet" priority="269">
      <iconSet>
        <cfvo type="percent" val="0"/>
        <cfvo type="num" val="0"/>
        <cfvo type="num" val="5"/>
      </iconSet>
    </cfRule>
    <cfRule type="iconSet" priority="270">
      <iconSet>
        <cfvo type="percent" val="0"/>
        <cfvo type="num" val="0"/>
        <cfvo type="num" val="0"/>
      </iconSet>
    </cfRule>
    <cfRule type="iconSet" priority="271">
      <iconSet>
        <cfvo type="percent" val="0"/>
        <cfvo type="percent" val="33"/>
        <cfvo type="percent" val="67"/>
      </iconSet>
    </cfRule>
  </conditionalFormatting>
  <conditionalFormatting sqref="CB11:CB36">
    <cfRule type="iconSet" priority="263">
      <iconSet iconSet="4TrafficLights">
        <cfvo type="percent" val="0"/>
        <cfvo type="num" val="5"/>
        <cfvo type="num" val="6"/>
        <cfvo type="num" val="7"/>
      </iconSet>
    </cfRule>
    <cfRule type="iconSet" priority="2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5">
      <iconSet>
        <cfvo type="percent" val="0"/>
        <cfvo type="num" val="5"/>
        <cfvo type="num" val="5"/>
      </iconSet>
    </cfRule>
    <cfRule type="iconSet" priority="266">
      <iconSet>
        <cfvo type="percent" val="0"/>
        <cfvo type="num" val="0"/>
        <cfvo type="num" val="5"/>
      </iconSet>
    </cfRule>
    <cfRule type="iconSet" priority="267">
      <iconSet>
        <cfvo type="percent" val="0"/>
        <cfvo type="percent" val="33"/>
        <cfvo type="percent" val="67"/>
      </iconSet>
    </cfRule>
  </conditionalFormatting>
  <conditionalFormatting sqref="CB11:CB36">
    <cfRule type="iconSet" priority="262">
      <iconSet>
        <cfvo type="percent" val="0"/>
        <cfvo type="percent" val="33"/>
        <cfvo type="percent" val="67"/>
      </iconSet>
    </cfRule>
  </conditionalFormatting>
  <conditionalFormatting sqref="CB11:CB36">
    <cfRule type="iconSet" priority="261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259">
      <iconSet iconSet="4TrafficLights">
        <cfvo type="percent" val="0"/>
        <cfvo type="num" val="5"/>
        <cfvo type="num" val="7"/>
        <cfvo type="num" val="8.5"/>
      </iconSet>
    </cfRule>
    <cfRule type="iconSet" priority="260">
      <iconSet iconSet="3Arrows">
        <cfvo type="percent" val="0"/>
        <cfvo type="percent" val="33"/>
        <cfvo type="percent" val="67"/>
      </iconSet>
    </cfRule>
  </conditionalFormatting>
  <conditionalFormatting sqref="CB14:CB36">
    <cfRule type="iconSet" priority="255">
      <iconSet>
        <cfvo type="percent" val="0"/>
        <cfvo type="num" val="4"/>
        <cfvo type="num" val="5"/>
      </iconSet>
    </cfRule>
    <cfRule type="iconSet" priority="256">
      <iconSet>
        <cfvo type="percent" val="0"/>
        <cfvo type="num" val="0"/>
        <cfvo type="num" val="5"/>
      </iconSet>
    </cfRule>
    <cfRule type="iconSet" priority="257">
      <iconSet>
        <cfvo type="percent" val="0"/>
        <cfvo type="num" val="0"/>
        <cfvo type="num" val="0"/>
      </iconSet>
    </cfRule>
    <cfRule type="iconSet" priority="258">
      <iconSet>
        <cfvo type="percent" val="0"/>
        <cfvo type="percent" val="33"/>
        <cfvo type="percent" val="67"/>
      </iconSet>
    </cfRule>
  </conditionalFormatting>
  <conditionalFormatting sqref="CB14:CB36">
    <cfRule type="iconSet" priority="250">
      <iconSet iconSet="4TrafficLights">
        <cfvo type="percent" val="0"/>
        <cfvo type="num" val="5"/>
        <cfvo type="num" val="6"/>
        <cfvo type="num" val="7"/>
      </iconSet>
    </cfRule>
    <cfRule type="iconSet" priority="2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2">
      <iconSet>
        <cfvo type="percent" val="0"/>
        <cfvo type="num" val="5"/>
        <cfvo type="num" val="5"/>
      </iconSet>
    </cfRule>
    <cfRule type="iconSet" priority="253">
      <iconSet>
        <cfvo type="percent" val="0"/>
        <cfvo type="num" val="0"/>
        <cfvo type="num" val="5"/>
      </iconSet>
    </cfRule>
    <cfRule type="iconSet" priority="254">
      <iconSet>
        <cfvo type="percent" val="0"/>
        <cfvo type="percent" val="33"/>
        <cfvo type="percent" val="67"/>
      </iconSet>
    </cfRule>
  </conditionalFormatting>
  <conditionalFormatting sqref="CB14:CB36">
    <cfRule type="iconSet" priority="249">
      <iconSet>
        <cfvo type="percent" val="0"/>
        <cfvo type="percent" val="33"/>
        <cfvo type="percent" val="67"/>
      </iconSet>
    </cfRule>
  </conditionalFormatting>
  <conditionalFormatting sqref="CB14:CB36">
    <cfRule type="iconSet" priority="245">
      <iconSet>
        <cfvo type="percent" val="0"/>
        <cfvo type="num" val="4"/>
        <cfvo type="num" val="5"/>
      </iconSet>
    </cfRule>
    <cfRule type="iconSet" priority="246">
      <iconSet>
        <cfvo type="percent" val="0"/>
        <cfvo type="num" val="0"/>
        <cfvo type="num" val="5"/>
      </iconSet>
    </cfRule>
    <cfRule type="iconSet" priority="247">
      <iconSet>
        <cfvo type="percent" val="0"/>
        <cfvo type="num" val="0"/>
        <cfvo type="num" val="0"/>
      </iconSet>
    </cfRule>
    <cfRule type="iconSet" priority="248">
      <iconSet>
        <cfvo type="percent" val="0"/>
        <cfvo type="percent" val="33"/>
        <cfvo type="percent" val="67"/>
      </iconSet>
    </cfRule>
  </conditionalFormatting>
  <conditionalFormatting sqref="CB14:CB36">
    <cfRule type="iconSet" priority="240">
      <iconSet iconSet="4TrafficLights">
        <cfvo type="percent" val="0"/>
        <cfvo type="num" val="5"/>
        <cfvo type="num" val="6"/>
        <cfvo type="num" val="7"/>
      </iconSet>
    </cfRule>
    <cfRule type="iconSet" priority="2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2">
      <iconSet>
        <cfvo type="percent" val="0"/>
        <cfvo type="num" val="5"/>
        <cfvo type="num" val="5"/>
      </iconSet>
    </cfRule>
    <cfRule type="iconSet" priority="243">
      <iconSet>
        <cfvo type="percent" val="0"/>
        <cfvo type="num" val="0"/>
        <cfvo type="num" val="5"/>
      </iconSet>
    </cfRule>
    <cfRule type="iconSet" priority="244">
      <iconSet>
        <cfvo type="percent" val="0"/>
        <cfvo type="percent" val="33"/>
        <cfvo type="percent" val="67"/>
      </iconSet>
    </cfRule>
  </conditionalFormatting>
  <conditionalFormatting sqref="CB14:CB36">
    <cfRule type="iconSet" priority="239">
      <iconSet>
        <cfvo type="percent" val="0"/>
        <cfvo type="percent" val="33"/>
        <cfvo type="percent" val="67"/>
      </iconSet>
    </cfRule>
  </conditionalFormatting>
  <conditionalFormatting sqref="CB14:CB36">
    <cfRule type="iconSet" priority="235">
      <iconSet>
        <cfvo type="percent" val="0"/>
        <cfvo type="num" val="4"/>
        <cfvo type="num" val="5"/>
      </iconSet>
    </cfRule>
    <cfRule type="iconSet" priority="236">
      <iconSet>
        <cfvo type="percent" val="0"/>
        <cfvo type="num" val="0"/>
        <cfvo type="num" val="5"/>
      </iconSet>
    </cfRule>
    <cfRule type="iconSet" priority="237">
      <iconSet>
        <cfvo type="percent" val="0"/>
        <cfvo type="num" val="0"/>
        <cfvo type="num" val="0"/>
      </iconSet>
    </cfRule>
    <cfRule type="iconSet" priority="238">
      <iconSet>
        <cfvo type="percent" val="0"/>
        <cfvo type="percent" val="33"/>
        <cfvo type="percent" val="67"/>
      </iconSet>
    </cfRule>
  </conditionalFormatting>
  <conditionalFormatting sqref="CB14:CB36">
    <cfRule type="iconSet" priority="230">
      <iconSet iconSet="4TrafficLights">
        <cfvo type="percent" val="0"/>
        <cfvo type="num" val="5"/>
        <cfvo type="num" val="6"/>
        <cfvo type="num" val="7"/>
      </iconSet>
    </cfRule>
    <cfRule type="iconSet" priority="2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2">
      <iconSet>
        <cfvo type="percent" val="0"/>
        <cfvo type="num" val="5"/>
        <cfvo type="num" val="5"/>
      </iconSet>
    </cfRule>
    <cfRule type="iconSet" priority="233">
      <iconSet>
        <cfvo type="percent" val="0"/>
        <cfvo type="num" val="0"/>
        <cfvo type="num" val="5"/>
      </iconSet>
    </cfRule>
    <cfRule type="iconSet" priority="234">
      <iconSet>
        <cfvo type="percent" val="0"/>
        <cfvo type="percent" val="33"/>
        <cfvo type="percent" val="67"/>
      </iconSet>
    </cfRule>
  </conditionalFormatting>
  <conditionalFormatting sqref="CB14:CB36">
    <cfRule type="iconSet" priority="229">
      <iconSet>
        <cfvo type="percent" val="0"/>
        <cfvo type="percent" val="33"/>
        <cfvo type="percent" val="67"/>
      </iconSet>
    </cfRule>
  </conditionalFormatting>
  <conditionalFormatting sqref="CB14:CB36">
    <cfRule type="iconSet" priority="2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224">
      <iconSet>
        <cfvo type="percent" val="0"/>
        <cfvo type="num" val="4"/>
        <cfvo type="num" val="5"/>
      </iconSet>
    </cfRule>
    <cfRule type="iconSet" priority="225">
      <iconSet>
        <cfvo type="percent" val="0"/>
        <cfvo type="num" val="0"/>
        <cfvo type="num" val="5"/>
      </iconSet>
    </cfRule>
    <cfRule type="iconSet" priority="226">
      <iconSet>
        <cfvo type="percent" val="0"/>
        <cfvo type="num" val="0"/>
        <cfvo type="num" val="0"/>
      </iconSet>
    </cfRule>
    <cfRule type="iconSet" priority="227">
      <iconSet>
        <cfvo type="percent" val="0"/>
        <cfvo type="percent" val="33"/>
        <cfvo type="percent" val="67"/>
      </iconSet>
    </cfRule>
  </conditionalFormatting>
  <conditionalFormatting sqref="CB14:CB36">
    <cfRule type="iconSet" priority="219">
      <iconSet iconSet="4TrafficLights">
        <cfvo type="percent" val="0"/>
        <cfvo type="num" val="5"/>
        <cfvo type="num" val="6"/>
        <cfvo type="num" val="7"/>
      </iconSet>
    </cfRule>
    <cfRule type="iconSet" priority="2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1">
      <iconSet>
        <cfvo type="percent" val="0"/>
        <cfvo type="num" val="5"/>
        <cfvo type="num" val="5"/>
      </iconSet>
    </cfRule>
    <cfRule type="iconSet" priority="222">
      <iconSet>
        <cfvo type="percent" val="0"/>
        <cfvo type="num" val="0"/>
        <cfvo type="num" val="5"/>
      </iconSet>
    </cfRule>
    <cfRule type="iconSet" priority="223">
      <iconSet>
        <cfvo type="percent" val="0"/>
        <cfvo type="percent" val="33"/>
        <cfvo type="percent" val="67"/>
      </iconSet>
    </cfRule>
  </conditionalFormatting>
  <conditionalFormatting sqref="CB14:CB36">
    <cfRule type="iconSet" priority="218">
      <iconSet>
        <cfvo type="percent" val="0"/>
        <cfvo type="percent" val="33"/>
        <cfvo type="percent" val="67"/>
      </iconSet>
    </cfRule>
  </conditionalFormatting>
  <conditionalFormatting sqref="CB14:CB36">
    <cfRule type="iconSet" priority="214">
      <iconSet>
        <cfvo type="percent" val="0"/>
        <cfvo type="num" val="4"/>
        <cfvo type="num" val="5"/>
      </iconSet>
    </cfRule>
    <cfRule type="iconSet" priority="215">
      <iconSet>
        <cfvo type="percent" val="0"/>
        <cfvo type="num" val="0"/>
        <cfvo type="num" val="5"/>
      </iconSet>
    </cfRule>
    <cfRule type="iconSet" priority="216">
      <iconSet>
        <cfvo type="percent" val="0"/>
        <cfvo type="num" val="0"/>
        <cfvo type="num" val="0"/>
      </iconSet>
    </cfRule>
    <cfRule type="iconSet" priority="217">
      <iconSet>
        <cfvo type="percent" val="0"/>
        <cfvo type="percent" val="33"/>
        <cfvo type="percent" val="67"/>
      </iconSet>
    </cfRule>
  </conditionalFormatting>
  <conditionalFormatting sqref="CB14:CB36">
    <cfRule type="iconSet" priority="209">
      <iconSet iconSet="4TrafficLights">
        <cfvo type="percent" val="0"/>
        <cfvo type="num" val="5"/>
        <cfvo type="num" val="6"/>
        <cfvo type="num" val="7"/>
      </iconSet>
    </cfRule>
    <cfRule type="iconSet" priority="2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1">
      <iconSet>
        <cfvo type="percent" val="0"/>
        <cfvo type="num" val="5"/>
        <cfvo type="num" val="5"/>
      </iconSet>
    </cfRule>
    <cfRule type="iconSet" priority="212">
      <iconSet>
        <cfvo type="percent" val="0"/>
        <cfvo type="num" val="0"/>
        <cfvo type="num" val="5"/>
      </iconSet>
    </cfRule>
    <cfRule type="iconSet" priority="213">
      <iconSet>
        <cfvo type="percent" val="0"/>
        <cfvo type="percent" val="33"/>
        <cfvo type="percent" val="67"/>
      </iconSet>
    </cfRule>
  </conditionalFormatting>
  <conditionalFormatting sqref="CB14:CB36">
    <cfRule type="iconSet" priority="208">
      <iconSet>
        <cfvo type="percent" val="0"/>
        <cfvo type="percent" val="33"/>
        <cfvo type="percent" val="67"/>
      </iconSet>
    </cfRule>
  </conditionalFormatting>
  <conditionalFormatting sqref="CB14:CB36">
    <cfRule type="iconSet" priority="207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205">
      <iconSet iconSet="4TrafficLights">
        <cfvo type="percent" val="0"/>
        <cfvo type="num" val="5"/>
        <cfvo type="num" val="7"/>
        <cfvo type="num" val="8.5"/>
      </iconSet>
    </cfRule>
    <cfRule type="iconSet" priority="206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201">
      <iconSet>
        <cfvo type="percent" val="0"/>
        <cfvo type="num" val="4"/>
        <cfvo type="num" val="5"/>
      </iconSet>
    </cfRule>
    <cfRule type="iconSet" priority="202">
      <iconSet>
        <cfvo type="percent" val="0"/>
        <cfvo type="num" val="0"/>
        <cfvo type="num" val="5"/>
      </iconSet>
    </cfRule>
    <cfRule type="iconSet" priority="203">
      <iconSet>
        <cfvo type="percent" val="0"/>
        <cfvo type="num" val="0"/>
        <cfvo type="num" val="0"/>
      </iconSet>
    </cfRule>
    <cfRule type="iconSet" priority="204">
      <iconSet>
        <cfvo type="percent" val="0"/>
        <cfvo type="percent" val="33"/>
        <cfvo type="percent" val="67"/>
      </iconSet>
    </cfRule>
  </conditionalFormatting>
  <conditionalFormatting sqref="CB11:CB36">
    <cfRule type="iconSet" priority="196">
      <iconSet iconSet="4TrafficLights">
        <cfvo type="percent" val="0"/>
        <cfvo type="num" val="5"/>
        <cfvo type="num" val="6"/>
        <cfvo type="num" val="7"/>
      </iconSet>
    </cfRule>
    <cfRule type="iconSet" priority="1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8">
      <iconSet>
        <cfvo type="percent" val="0"/>
        <cfvo type="num" val="5"/>
        <cfvo type="num" val="5"/>
      </iconSet>
    </cfRule>
    <cfRule type="iconSet" priority="199">
      <iconSet>
        <cfvo type="percent" val="0"/>
        <cfvo type="num" val="0"/>
        <cfvo type="num" val="5"/>
      </iconSet>
    </cfRule>
    <cfRule type="iconSet" priority="200">
      <iconSet>
        <cfvo type="percent" val="0"/>
        <cfvo type="percent" val="33"/>
        <cfvo type="percent" val="67"/>
      </iconSet>
    </cfRule>
  </conditionalFormatting>
  <conditionalFormatting sqref="CB11:CB36">
    <cfRule type="iconSet" priority="195">
      <iconSet>
        <cfvo type="percent" val="0"/>
        <cfvo type="percent" val="33"/>
        <cfvo type="percent" val="67"/>
      </iconSet>
    </cfRule>
  </conditionalFormatting>
  <conditionalFormatting sqref="CB11:CB36">
    <cfRule type="iconSet" priority="191">
      <iconSet>
        <cfvo type="percent" val="0"/>
        <cfvo type="num" val="4"/>
        <cfvo type="num" val="5"/>
      </iconSet>
    </cfRule>
    <cfRule type="iconSet" priority="192">
      <iconSet>
        <cfvo type="percent" val="0"/>
        <cfvo type="num" val="0"/>
        <cfvo type="num" val="5"/>
      </iconSet>
    </cfRule>
    <cfRule type="iconSet" priority="193">
      <iconSet>
        <cfvo type="percent" val="0"/>
        <cfvo type="num" val="0"/>
        <cfvo type="num" val="0"/>
      </iconSet>
    </cfRule>
    <cfRule type="iconSet" priority="194">
      <iconSet>
        <cfvo type="percent" val="0"/>
        <cfvo type="percent" val="33"/>
        <cfvo type="percent" val="67"/>
      </iconSet>
    </cfRule>
  </conditionalFormatting>
  <conditionalFormatting sqref="CB11:CB36">
    <cfRule type="iconSet" priority="186">
      <iconSet iconSet="4TrafficLights">
        <cfvo type="percent" val="0"/>
        <cfvo type="num" val="5"/>
        <cfvo type="num" val="6"/>
        <cfvo type="num" val="7"/>
      </iconSet>
    </cfRule>
    <cfRule type="iconSet" priority="1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8">
      <iconSet>
        <cfvo type="percent" val="0"/>
        <cfvo type="num" val="5"/>
        <cfvo type="num" val="5"/>
      </iconSet>
    </cfRule>
    <cfRule type="iconSet" priority="189">
      <iconSet>
        <cfvo type="percent" val="0"/>
        <cfvo type="num" val="0"/>
        <cfvo type="num" val="5"/>
      </iconSet>
    </cfRule>
    <cfRule type="iconSet" priority="190">
      <iconSet>
        <cfvo type="percent" val="0"/>
        <cfvo type="percent" val="33"/>
        <cfvo type="percent" val="67"/>
      </iconSet>
    </cfRule>
  </conditionalFormatting>
  <conditionalFormatting sqref="CB11:CB36">
    <cfRule type="iconSet" priority="185">
      <iconSet>
        <cfvo type="percent" val="0"/>
        <cfvo type="percent" val="33"/>
        <cfvo type="percent" val="67"/>
      </iconSet>
    </cfRule>
  </conditionalFormatting>
  <conditionalFormatting sqref="CB14:CB36">
    <cfRule type="iconSet" priority="181">
      <iconSet>
        <cfvo type="percent" val="0"/>
        <cfvo type="num" val="4"/>
        <cfvo type="num" val="5"/>
      </iconSet>
    </cfRule>
    <cfRule type="iconSet" priority="182">
      <iconSet>
        <cfvo type="percent" val="0"/>
        <cfvo type="num" val="0"/>
        <cfvo type="num" val="5"/>
      </iconSet>
    </cfRule>
    <cfRule type="iconSet" priority="183">
      <iconSet>
        <cfvo type="percent" val="0"/>
        <cfvo type="num" val="0"/>
        <cfvo type="num" val="0"/>
      </iconSet>
    </cfRule>
    <cfRule type="iconSet" priority="184">
      <iconSet>
        <cfvo type="percent" val="0"/>
        <cfvo type="percent" val="33"/>
        <cfvo type="percent" val="67"/>
      </iconSet>
    </cfRule>
  </conditionalFormatting>
  <conditionalFormatting sqref="CB14:CB36">
    <cfRule type="iconSet" priority="176">
      <iconSet iconSet="4TrafficLights">
        <cfvo type="percent" val="0"/>
        <cfvo type="num" val="5"/>
        <cfvo type="num" val="6"/>
        <cfvo type="num" val="7"/>
      </iconSet>
    </cfRule>
    <cfRule type="iconSet" priority="1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8">
      <iconSet>
        <cfvo type="percent" val="0"/>
        <cfvo type="num" val="5"/>
        <cfvo type="num" val="5"/>
      </iconSet>
    </cfRule>
    <cfRule type="iconSet" priority="179">
      <iconSet>
        <cfvo type="percent" val="0"/>
        <cfvo type="num" val="0"/>
        <cfvo type="num" val="5"/>
      </iconSet>
    </cfRule>
    <cfRule type="iconSet" priority="180">
      <iconSet>
        <cfvo type="percent" val="0"/>
        <cfvo type="percent" val="33"/>
        <cfvo type="percent" val="67"/>
      </iconSet>
    </cfRule>
  </conditionalFormatting>
  <conditionalFormatting sqref="CB14:CB36">
    <cfRule type="iconSet" priority="175">
      <iconSet>
        <cfvo type="percent" val="0"/>
        <cfvo type="percent" val="33"/>
        <cfvo type="percent" val="67"/>
      </iconSet>
    </cfRule>
  </conditionalFormatting>
  <conditionalFormatting sqref="CB14:CB36">
    <cfRule type="iconSet" priority="1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170">
      <iconSet>
        <cfvo type="percent" val="0"/>
        <cfvo type="num" val="4"/>
        <cfvo type="num" val="5"/>
      </iconSet>
    </cfRule>
    <cfRule type="iconSet" priority="171">
      <iconSet>
        <cfvo type="percent" val="0"/>
        <cfvo type="num" val="0"/>
        <cfvo type="num" val="5"/>
      </iconSet>
    </cfRule>
    <cfRule type="iconSet" priority="172">
      <iconSet>
        <cfvo type="percent" val="0"/>
        <cfvo type="num" val="0"/>
        <cfvo type="num" val="0"/>
      </iconSet>
    </cfRule>
    <cfRule type="iconSet" priority="173">
      <iconSet>
        <cfvo type="percent" val="0"/>
        <cfvo type="percent" val="33"/>
        <cfvo type="percent" val="67"/>
      </iconSet>
    </cfRule>
  </conditionalFormatting>
  <conditionalFormatting sqref="CB14:CB36">
    <cfRule type="iconSet" priority="165">
      <iconSet iconSet="4TrafficLights">
        <cfvo type="percent" val="0"/>
        <cfvo type="num" val="5"/>
        <cfvo type="num" val="6"/>
        <cfvo type="num" val="7"/>
      </iconSet>
    </cfRule>
    <cfRule type="iconSet" priority="1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7">
      <iconSet>
        <cfvo type="percent" val="0"/>
        <cfvo type="num" val="5"/>
        <cfvo type="num" val="5"/>
      </iconSet>
    </cfRule>
    <cfRule type="iconSet" priority="168">
      <iconSet>
        <cfvo type="percent" val="0"/>
        <cfvo type="num" val="0"/>
        <cfvo type="num" val="5"/>
      </iconSet>
    </cfRule>
    <cfRule type="iconSet" priority="169">
      <iconSet>
        <cfvo type="percent" val="0"/>
        <cfvo type="percent" val="33"/>
        <cfvo type="percent" val="67"/>
      </iconSet>
    </cfRule>
  </conditionalFormatting>
  <conditionalFormatting sqref="CB14:CB36">
    <cfRule type="iconSet" priority="164">
      <iconSet>
        <cfvo type="percent" val="0"/>
        <cfvo type="percent" val="33"/>
        <cfvo type="percent" val="67"/>
      </iconSet>
    </cfRule>
  </conditionalFormatting>
  <conditionalFormatting sqref="CB14:CB36">
    <cfRule type="iconSet" priority="160">
      <iconSet>
        <cfvo type="percent" val="0"/>
        <cfvo type="num" val="4"/>
        <cfvo type="num" val="5"/>
      </iconSet>
    </cfRule>
    <cfRule type="iconSet" priority="161">
      <iconSet>
        <cfvo type="percent" val="0"/>
        <cfvo type="num" val="0"/>
        <cfvo type="num" val="5"/>
      </iconSet>
    </cfRule>
    <cfRule type="iconSet" priority="162">
      <iconSet>
        <cfvo type="percent" val="0"/>
        <cfvo type="num" val="0"/>
        <cfvo type="num" val="0"/>
      </iconSet>
    </cfRule>
    <cfRule type="iconSet" priority="163">
      <iconSet>
        <cfvo type="percent" val="0"/>
        <cfvo type="percent" val="33"/>
        <cfvo type="percent" val="67"/>
      </iconSet>
    </cfRule>
  </conditionalFormatting>
  <conditionalFormatting sqref="CB14:CB36">
    <cfRule type="iconSet" priority="155">
      <iconSet iconSet="4TrafficLights">
        <cfvo type="percent" val="0"/>
        <cfvo type="num" val="5"/>
        <cfvo type="num" val="6"/>
        <cfvo type="num" val="7"/>
      </iconSet>
    </cfRule>
    <cfRule type="iconSet" priority="1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7">
      <iconSet>
        <cfvo type="percent" val="0"/>
        <cfvo type="num" val="5"/>
        <cfvo type="num" val="5"/>
      </iconSet>
    </cfRule>
    <cfRule type="iconSet" priority="158">
      <iconSet>
        <cfvo type="percent" val="0"/>
        <cfvo type="num" val="0"/>
        <cfvo type="num" val="5"/>
      </iconSet>
    </cfRule>
    <cfRule type="iconSet" priority="159">
      <iconSet>
        <cfvo type="percent" val="0"/>
        <cfvo type="percent" val="33"/>
        <cfvo type="percent" val="67"/>
      </iconSet>
    </cfRule>
  </conditionalFormatting>
  <conditionalFormatting sqref="CB14:CB36">
    <cfRule type="iconSet" priority="154">
      <iconSet>
        <cfvo type="percent" val="0"/>
        <cfvo type="percent" val="33"/>
        <cfvo type="percent" val="67"/>
      </iconSet>
    </cfRule>
  </conditionalFormatting>
  <conditionalFormatting sqref="CB14:CB36">
    <cfRule type="iconSet" priority="1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151">
      <iconSet iconSet="4TrafficLights">
        <cfvo type="percent" val="0"/>
        <cfvo type="num" val="5"/>
        <cfvo type="num" val="7"/>
        <cfvo type="num" val="8.5"/>
      </iconSet>
    </cfRule>
    <cfRule type="iconSet" priority="152">
      <iconSet iconSet="3Arrows">
        <cfvo type="percent" val="0"/>
        <cfvo type="percent" val="33"/>
        <cfvo type="percent" val="67"/>
      </iconSet>
    </cfRule>
  </conditionalFormatting>
  <conditionalFormatting sqref="CB14:CB36">
    <cfRule type="iconSet" priority="147">
      <iconSet>
        <cfvo type="percent" val="0"/>
        <cfvo type="num" val="4"/>
        <cfvo type="num" val="5"/>
      </iconSet>
    </cfRule>
    <cfRule type="iconSet" priority="148">
      <iconSet>
        <cfvo type="percent" val="0"/>
        <cfvo type="num" val="0"/>
        <cfvo type="num" val="5"/>
      </iconSet>
    </cfRule>
    <cfRule type="iconSet" priority="149">
      <iconSet>
        <cfvo type="percent" val="0"/>
        <cfvo type="num" val="0"/>
        <cfvo type="num" val="0"/>
      </iconSet>
    </cfRule>
    <cfRule type="iconSet" priority="150">
      <iconSet>
        <cfvo type="percent" val="0"/>
        <cfvo type="percent" val="33"/>
        <cfvo type="percent" val="67"/>
      </iconSet>
    </cfRule>
  </conditionalFormatting>
  <conditionalFormatting sqref="CB14:CB36">
    <cfRule type="iconSet" priority="142">
      <iconSet iconSet="4TrafficLights">
        <cfvo type="percent" val="0"/>
        <cfvo type="num" val="5"/>
        <cfvo type="num" val="6"/>
        <cfvo type="num" val="7"/>
      </iconSet>
    </cfRule>
    <cfRule type="iconSet" priority="1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4">
      <iconSet>
        <cfvo type="percent" val="0"/>
        <cfvo type="num" val="5"/>
        <cfvo type="num" val="5"/>
      </iconSet>
    </cfRule>
    <cfRule type="iconSet" priority="145">
      <iconSet>
        <cfvo type="percent" val="0"/>
        <cfvo type="num" val="0"/>
        <cfvo type="num" val="5"/>
      </iconSet>
    </cfRule>
    <cfRule type="iconSet" priority="146">
      <iconSet>
        <cfvo type="percent" val="0"/>
        <cfvo type="percent" val="33"/>
        <cfvo type="percent" val="67"/>
      </iconSet>
    </cfRule>
  </conditionalFormatting>
  <conditionalFormatting sqref="CB14:CB36">
    <cfRule type="iconSet" priority="141">
      <iconSet>
        <cfvo type="percent" val="0"/>
        <cfvo type="percent" val="33"/>
        <cfvo type="percent" val="67"/>
      </iconSet>
    </cfRule>
  </conditionalFormatting>
  <conditionalFormatting sqref="CB14:CB36">
    <cfRule type="iconSet" priority="1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136">
      <iconSet>
        <cfvo type="percent" val="0"/>
        <cfvo type="num" val="4"/>
        <cfvo type="num" val="5"/>
      </iconSet>
    </cfRule>
    <cfRule type="iconSet" priority="137">
      <iconSet>
        <cfvo type="percent" val="0"/>
        <cfvo type="num" val="0"/>
        <cfvo type="num" val="5"/>
      </iconSet>
    </cfRule>
    <cfRule type="iconSet" priority="138">
      <iconSet>
        <cfvo type="percent" val="0"/>
        <cfvo type="num" val="0"/>
        <cfvo type="num" val="0"/>
      </iconSet>
    </cfRule>
    <cfRule type="iconSet" priority="139">
      <iconSet>
        <cfvo type="percent" val="0"/>
        <cfvo type="percent" val="33"/>
        <cfvo type="percent" val="67"/>
      </iconSet>
    </cfRule>
  </conditionalFormatting>
  <conditionalFormatting sqref="CB14:CB36">
    <cfRule type="iconSet" priority="131">
      <iconSet iconSet="4TrafficLights">
        <cfvo type="percent" val="0"/>
        <cfvo type="num" val="5"/>
        <cfvo type="num" val="6"/>
        <cfvo type="num" val="7"/>
      </iconSet>
    </cfRule>
    <cfRule type="iconSet" priority="1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3">
      <iconSet>
        <cfvo type="percent" val="0"/>
        <cfvo type="num" val="5"/>
        <cfvo type="num" val="5"/>
      </iconSet>
    </cfRule>
    <cfRule type="iconSet" priority="134">
      <iconSet>
        <cfvo type="percent" val="0"/>
        <cfvo type="num" val="0"/>
        <cfvo type="num" val="5"/>
      </iconSet>
    </cfRule>
    <cfRule type="iconSet" priority="135">
      <iconSet>
        <cfvo type="percent" val="0"/>
        <cfvo type="percent" val="33"/>
        <cfvo type="percent" val="67"/>
      </iconSet>
    </cfRule>
  </conditionalFormatting>
  <conditionalFormatting sqref="CB14:CB36">
    <cfRule type="iconSet" priority="130">
      <iconSet>
        <cfvo type="percent" val="0"/>
        <cfvo type="percent" val="33"/>
        <cfvo type="percent" val="67"/>
      </iconSet>
    </cfRule>
  </conditionalFormatting>
  <conditionalFormatting sqref="CB14:CB36">
    <cfRule type="iconSet" priority="126">
      <iconSet>
        <cfvo type="percent" val="0"/>
        <cfvo type="num" val="4"/>
        <cfvo type="num" val="5"/>
      </iconSet>
    </cfRule>
    <cfRule type="iconSet" priority="127">
      <iconSet>
        <cfvo type="percent" val="0"/>
        <cfvo type="num" val="0"/>
        <cfvo type="num" val="5"/>
      </iconSet>
    </cfRule>
    <cfRule type="iconSet" priority="128">
      <iconSet>
        <cfvo type="percent" val="0"/>
        <cfvo type="num" val="0"/>
        <cfvo type="num" val="0"/>
      </iconSet>
    </cfRule>
    <cfRule type="iconSet" priority="129">
      <iconSet>
        <cfvo type="percent" val="0"/>
        <cfvo type="percent" val="33"/>
        <cfvo type="percent" val="67"/>
      </iconSet>
    </cfRule>
  </conditionalFormatting>
  <conditionalFormatting sqref="CB14:CB36">
    <cfRule type="iconSet" priority="121">
      <iconSet iconSet="4TrafficLights">
        <cfvo type="percent" val="0"/>
        <cfvo type="num" val="5"/>
        <cfvo type="num" val="6"/>
        <cfvo type="num" val="7"/>
      </iconSet>
    </cfRule>
    <cfRule type="iconSet" priority="1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3">
      <iconSet>
        <cfvo type="percent" val="0"/>
        <cfvo type="num" val="5"/>
        <cfvo type="num" val="5"/>
      </iconSet>
    </cfRule>
    <cfRule type="iconSet" priority="124">
      <iconSet>
        <cfvo type="percent" val="0"/>
        <cfvo type="num" val="0"/>
        <cfvo type="num" val="5"/>
      </iconSet>
    </cfRule>
    <cfRule type="iconSet" priority="125">
      <iconSet>
        <cfvo type="percent" val="0"/>
        <cfvo type="percent" val="33"/>
        <cfvo type="percent" val="67"/>
      </iconSet>
    </cfRule>
  </conditionalFormatting>
  <conditionalFormatting sqref="CB14:CB36">
    <cfRule type="iconSet" priority="120">
      <iconSet>
        <cfvo type="percent" val="0"/>
        <cfvo type="percent" val="33"/>
        <cfvo type="percent" val="67"/>
      </iconSet>
    </cfRule>
  </conditionalFormatting>
  <conditionalFormatting sqref="CB14:CB36">
    <cfRule type="iconSet" priority="11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117">
      <iconSet iconSet="4TrafficLights">
        <cfvo type="percent" val="0"/>
        <cfvo type="num" val="5"/>
        <cfvo type="num" val="7"/>
        <cfvo type="num" val="8.5"/>
      </iconSet>
    </cfRule>
    <cfRule type="iconSet" priority="118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113">
      <iconSet>
        <cfvo type="percent" val="0"/>
        <cfvo type="num" val="4"/>
        <cfvo type="num" val="5"/>
      </iconSet>
    </cfRule>
    <cfRule type="iconSet" priority="114">
      <iconSet>
        <cfvo type="percent" val="0"/>
        <cfvo type="num" val="0"/>
        <cfvo type="num" val="5"/>
      </iconSet>
    </cfRule>
    <cfRule type="iconSet" priority="115">
      <iconSet>
        <cfvo type="percent" val="0"/>
        <cfvo type="num" val="0"/>
        <cfvo type="num" val="0"/>
      </iconSet>
    </cfRule>
    <cfRule type="iconSet" priority="116">
      <iconSet>
        <cfvo type="percent" val="0"/>
        <cfvo type="percent" val="33"/>
        <cfvo type="percent" val="67"/>
      </iconSet>
    </cfRule>
  </conditionalFormatting>
  <conditionalFormatting sqref="CB11:CB36">
    <cfRule type="iconSet" priority="108">
      <iconSet iconSet="4TrafficLights">
        <cfvo type="percent" val="0"/>
        <cfvo type="num" val="5"/>
        <cfvo type="num" val="6"/>
        <cfvo type="num" val="7"/>
      </iconSet>
    </cfRule>
    <cfRule type="iconSet" priority="1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0">
      <iconSet>
        <cfvo type="percent" val="0"/>
        <cfvo type="num" val="5"/>
        <cfvo type="num" val="5"/>
      </iconSet>
    </cfRule>
    <cfRule type="iconSet" priority="111">
      <iconSet>
        <cfvo type="percent" val="0"/>
        <cfvo type="num" val="0"/>
        <cfvo type="num" val="5"/>
      </iconSet>
    </cfRule>
    <cfRule type="iconSet" priority="112">
      <iconSet>
        <cfvo type="percent" val="0"/>
        <cfvo type="percent" val="33"/>
        <cfvo type="percent" val="67"/>
      </iconSet>
    </cfRule>
  </conditionalFormatting>
  <conditionalFormatting sqref="CB11:CB36">
    <cfRule type="iconSet" priority="107">
      <iconSet>
        <cfvo type="percent" val="0"/>
        <cfvo type="percent" val="33"/>
        <cfvo type="percent" val="67"/>
      </iconSet>
    </cfRule>
  </conditionalFormatting>
  <conditionalFormatting sqref="CB11:CB36">
    <cfRule type="iconSet" priority="106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104">
      <iconSet iconSet="4TrafficLights">
        <cfvo type="percent" val="0"/>
        <cfvo type="num" val="5"/>
        <cfvo type="num" val="7"/>
        <cfvo type="num" val="8.5"/>
      </iconSet>
    </cfRule>
    <cfRule type="iconSet" priority="105">
      <iconSet iconSet="3Arrows">
        <cfvo type="percent" val="0"/>
        <cfvo type="percent" val="33"/>
        <cfvo type="percent" val="67"/>
      </iconSet>
    </cfRule>
  </conditionalFormatting>
  <conditionalFormatting sqref="CB6:CB36">
    <cfRule type="iconSet" priority="100">
      <iconSet>
        <cfvo type="percent" val="0"/>
        <cfvo type="num" val="4"/>
        <cfvo type="num" val="5"/>
      </iconSet>
    </cfRule>
    <cfRule type="iconSet" priority="101">
      <iconSet>
        <cfvo type="percent" val="0"/>
        <cfvo type="num" val="0"/>
        <cfvo type="num" val="5"/>
      </iconSet>
    </cfRule>
    <cfRule type="iconSet" priority="102">
      <iconSet>
        <cfvo type="percent" val="0"/>
        <cfvo type="num" val="0"/>
        <cfvo type="num" val="0"/>
      </iconSet>
    </cfRule>
    <cfRule type="iconSet" priority="103">
      <iconSet>
        <cfvo type="percent" val="0"/>
        <cfvo type="percent" val="33"/>
        <cfvo type="percent" val="67"/>
      </iconSet>
    </cfRule>
  </conditionalFormatting>
  <conditionalFormatting sqref="CB6:CB36">
    <cfRule type="iconSet" priority="95">
      <iconSet iconSet="4TrafficLights">
        <cfvo type="percent" val="0"/>
        <cfvo type="num" val="5"/>
        <cfvo type="num" val="6"/>
        <cfvo type="num" val="7"/>
      </iconSet>
    </cfRule>
    <cfRule type="iconSet" priority="9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7">
      <iconSet>
        <cfvo type="percent" val="0"/>
        <cfvo type="num" val="5"/>
        <cfvo type="num" val="5"/>
      </iconSet>
    </cfRule>
    <cfRule type="iconSet" priority="98">
      <iconSet>
        <cfvo type="percent" val="0"/>
        <cfvo type="num" val="0"/>
        <cfvo type="num" val="5"/>
      </iconSet>
    </cfRule>
    <cfRule type="iconSet" priority="99">
      <iconSet>
        <cfvo type="percent" val="0"/>
        <cfvo type="percent" val="33"/>
        <cfvo type="percent" val="67"/>
      </iconSet>
    </cfRule>
  </conditionalFormatting>
  <conditionalFormatting sqref="CB6:CB36">
    <cfRule type="iconSet" priority="94">
      <iconSet>
        <cfvo type="percent" val="0"/>
        <cfvo type="percent" val="33"/>
        <cfvo type="percent" val="67"/>
      </iconSet>
    </cfRule>
  </conditionalFormatting>
  <conditionalFormatting sqref="CB6:CB36">
    <cfRule type="iconSet" priority="90">
      <iconSet>
        <cfvo type="percent" val="0"/>
        <cfvo type="num" val="4"/>
        <cfvo type="num" val="5"/>
      </iconSet>
    </cfRule>
    <cfRule type="iconSet" priority="91">
      <iconSet>
        <cfvo type="percent" val="0"/>
        <cfvo type="num" val="0"/>
        <cfvo type="num" val="5"/>
      </iconSet>
    </cfRule>
    <cfRule type="iconSet" priority="92">
      <iconSet>
        <cfvo type="percent" val="0"/>
        <cfvo type="num" val="0"/>
        <cfvo type="num" val="0"/>
      </iconSet>
    </cfRule>
    <cfRule type="iconSet" priority="93">
      <iconSet>
        <cfvo type="percent" val="0"/>
        <cfvo type="percent" val="33"/>
        <cfvo type="percent" val="67"/>
      </iconSet>
    </cfRule>
  </conditionalFormatting>
  <conditionalFormatting sqref="CB7">
    <cfRule type="iconSet" priority="89">
      <iconSet>
        <cfvo type="percent" val="0"/>
        <cfvo type="num" val="0"/>
        <cfvo type="num" val="0"/>
      </iconSet>
    </cfRule>
  </conditionalFormatting>
  <conditionalFormatting sqref="CB6:CB36">
    <cfRule type="iconSet" priority="84">
      <iconSet iconSet="4TrafficLights">
        <cfvo type="percent" val="0"/>
        <cfvo type="num" val="5"/>
        <cfvo type="num" val="6"/>
        <cfvo type="num" val="7"/>
      </iconSet>
    </cfRule>
    <cfRule type="iconSet" priority="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6">
      <iconSet>
        <cfvo type="percent" val="0"/>
        <cfvo type="num" val="5"/>
        <cfvo type="num" val="5"/>
      </iconSet>
    </cfRule>
    <cfRule type="iconSet" priority="87">
      <iconSet>
        <cfvo type="percent" val="0"/>
        <cfvo type="num" val="0"/>
        <cfvo type="num" val="5"/>
      </iconSet>
    </cfRule>
    <cfRule type="iconSet" priority="88">
      <iconSet>
        <cfvo type="percent" val="0"/>
        <cfvo type="percent" val="33"/>
        <cfvo type="percent" val="67"/>
      </iconSet>
    </cfRule>
  </conditionalFormatting>
  <conditionalFormatting sqref="CB6:CB36">
    <cfRule type="iconSet" priority="83">
      <iconSet>
        <cfvo type="percent" val="0"/>
        <cfvo type="percent" val="33"/>
        <cfvo type="percent" val="67"/>
      </iconSet>
    </cfRule>
  </conditionalFormatting>
  <conditionalFormatting sqref="CB11:CB36">
    <cfRule type="iconSet" priority="79">
      <iconSet>
        <cfvo type="percent" val="0"/>
        <cfvo type="num" val="4"/>
        <cfvo type="num" val="5"/>
      </iconSet>
    </cfRule>
    <cfRule type="iconSet" priority="80">
      <iconSet>
        <cfvo type="percent" val="0"/>
        <cfvo type="num" val="0"/>
        <cfvo type="num" val="5"/>
      </iconSet>
    </cfRule>
    <cfRule type="iconSet" priority="81">
      <iconSet>
        <cfvo type="percent" val="0"/>
        <cfvo type="num" val="0"/>
        <cfvo type="num" val="0"/>
      </iconSet>
    </cfRule>
    <cfRule type="iconSet" priority="82">
      <iconSet>
        <cfvo type="percent" val="0"/>
        <cfvo type="percent" val="33"/>
        <cfvo type="percent" val="67"/>
      </iconSet>
    </cfRule>
  </conditionalFormatting>
  <conditionalFormatting sqref="CB11:CB36">
    <cfRule type="iconSet" priority="74">
      <iconSet iconSet="4TrafficLights">
        <cfvo type="percent" val="0"/>
        <cfvo type="num" val="5"/>
        <cfvo type="num" val="6"/>
        <cfvo type="num" val="7"/>
      </iconSet>
    </cfRule>
    <cfRule type="iconSet" priority="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6">
      <iconSet>
        <cfvo type="percent" val="0"/>
        <cfvo type="num" val="5"/>
        <cfvo type="num" val="5"/>
      </iconSet>
    </cfRule>
    <cfRule type="iconSet" priority="77">
      <iconSet>
        <cfvo type="percent" val="0"/>
        <cfvo type="num" val="0"/>
        <cfvo type="num" val="5"/>
      </iconSet>
    </cfRule>
    <cfRule type="iconSet" priority="78">
      <iconSet>
        <cfvo type="percent" val="0"/>
        <cfvo type="percent" val="33"/>
        <cfvo type="percent" val="67"/>
      </iconSet>
    </cfRule>
  </conditionalFormatting>
  <conditionalFormatting sqref="CB11:CB36">
    <cfRule type="iconSet" priority="73">
      <iconSet>
        <cfvo type="percent" val="0"/>
        <cfvo type="percent" val="33"/>
        <cfvo type="percent" val="67"/>
      </iconSet>
    </cfRule>
  </conditionalFormatting>
  <conditionalFormatting sqref="CB11:CB36">
    <cfRule type="iconSet" priority="7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68">
      <iconSet>
        <cfvo type="percent" val="0"/>
        <cfvo type="num" val="4"/>
        <cfvo type="num" val="5"/>
      </iconSet>
    </cfRule>
    <cfRule type="iconSet" priority="69">
      <iconSet>
        <cfvo type="percent" val="0"/>
        <cfvo type="num" val="0"/>
        <cfvo type="num" val="5"/>
      </iconSet>
    </cfRule>
    <cfRule type="iconSet" priority="70">
      <iconSet>
        <cfvo type="percent" val="0"/>
        <cfvo type="num" val="0"/>
        <cfvo type="num" val="0"/>
      </iconSet>
    </cfRule>
    <cfRule type="iconSet" priority="71">
      <iconSet>
        <cfvo type="percent" val="0"/>
        <cfvo type="percent" val="33"/>
        <cfvo type="percent" val="67"/>
      </iconSet>
    </cfRule>
  </conditionalFormatting>
  <conditionalFormatting sqref="CB11:CB36">
    <cfRule type="iconSet" priority="63">
      <iconSet iconSet="4TrafficLights">
        <cfvo type="percent" val="0"/>
        <cfvo type="num" val="5"/>
        <cfvo type="num" val="6"/>
        <cfvo type="num" val="7"/>
      </iconSet>
    </cfRule>
    <cfRule type="iconSet" priority="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5">
      <iconSet>
        <cfvo type="percent" val="0"/>
        <cfvo type="num" val="5"/>
        <cfvo type="num" val="5"/>
      </iconSet>
    </cfRule>
    <cfRule type="iconSet" priority="66">
      <iconSet>
        <cfvo type="percent" val="0"/>
        <cfvo type="num" val="0"/>
        <cfvo type="num" val="5"/>
      </iconSet>
    </cfRule>
    <cfRule type="iconSet" priority="67">
      <iconSet>
        <cfvo type="percent" val="0"/>
        <cfvo type="percent" val="33"/>
        <cfvo type="percent" val="67"/>
      </iconSet>
    </cfRule>
  </conditionalFormatting>
  <conditionalFormatting sqref="CB11:CB36">
    <cfRule type="iconSet" priority="62">
      <iconSet>
        <cfvo type="percent" val="0"/>
        <cfvo type="percent" val="33"/>
        <cfvo type="percent" val="67"/>
      </iconSet>
    </cfRule>
  </conditionalFormatting>
  <conditionalFormatting sqref="CB11:CB36">
    <cfRule type="iconSet" priority="58">
      <iconSet>
        <cfvo type="percent" val="0"/>
        <cfvo type="num" val="4"/>
        <cfvo type="num" val="5"/>
      </iconSet>
    </cfRule>
    <cfRule type="iconSet" priority="59">
      <iconSet>
        <cfvo type="percent" val="0"/>
        <cfvo type="num" val="0"/>
        <cfvo type="num" val="5"/>
      </iconSet>
    </cfRule>
    <cfRule type="iconSet" priority="60">
      <iconSet>
        <cfvo type="percent" val="0"/>
        <cfvo type="num" val="0"/>
        <cfvo type="num" val="0"/>
      </iconSet>
    </cfRule>
    <cfRule type="iconSet" priority="61">
      <iconSet>
        <cfvo type="percent" val="0"/>
        <cfvo type="percent" val="33"/>
        <cfvo type="percent" val="67"/>
      </iconSet>
    </cfRule>
  </conditionalFormatting>
  <conditionalFormatting sqref="CB11:CB36">
    <cfRule type="iconSet" priority="53">
      <iconSet iconSet="4TrafficLights">
        <cfvo type="percent" val="0"/>
        <cfvo type="num" val="5"/>
        <cfvo type="num" val="6"/>
        <cfvo type="num" val="7"/>
      </iconSet>
    </cfRule>
    <cfRule type="iconSet" priority="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5">
      <iconSet>
        <cfvo type="percent" val="0"/>
        <cfvo type="num" val="5"/>
        <cfvo type="num" val="5"/>
      </iconSet>
    </cfRule>
    <cfRule type="iconSet" priority="56">
      <iconSet>
        <cfvo type="percent" val="0"/>
        <cfvo type="num" val="0"/>
        <cfvo type="num" val="5"/>
      </iconSet>
    </cfRule>
    <cfRule type="iconSet" priority="57">
      <iconSet>
        <cfvo type="percent" val="0"/>
        <cfvo type="percent" val="33"/>
        <cfvo type="percent" val="67"/>
      </iconSet>
    </cfRule>
  </conditionalFormatting>
  <conditionalFormatting sqref="CB11:CB36">
    <cfRule type="iconSet" priority="52">
      <iconSet>
        <cfvo type="percent" val="0"/>
        <cfvo type="percent" val="33"/>
        <cfvo type="percent" val="67"/>
      </iconSet>
    </cfRule>
  </conditionalFormatting>
  <conditionalFormatting sqref="CB11:CB36">
    <cfRule type="iconSet" priority="51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49">
      <iconSet iconSet="4TrafficLights">
        <cfvo type="percent" val="0"/>
        <cfvo type="num" val="5"/>
        <cfvo type="num" val="7"/>
        <cfvo type="num" val="8.5"/>
      </iconSet>
    </cfRule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45">
      <iconSet>
        <cfvo type="percent" val="0"/>
        <cfvo type="num" val="4"/>
        <cfvo type="num" val="5"/>
      </iconSet>
    </cfRule>
    <cfRule type="iconSet" priority="46">
      <iconSet>
        <cfvo type="percent" val="0"/>
        <cfvo type="num" val="0"/>
        <cfvo type="num" val="5"/>
      </iconSet>
    </cfRule>
    <cfRule type="iconSet" priority="47">
      <iconSet>
        <cfvo type="percent" val="0"/>
        <cfvo type="num" val="0"/>
        <cfvo type="num" val="0"/>
      </iconSet>
    </cfRule>
    <cfRule type="iconSet" priority="48">
      <iconSet>
        <cfvo type="percent" val="0"/>
        <cfvo type="percent" val="33"/>
        <cfvo type="percent" val="67"/>
      </iconSet>
    </cfRule>
  </conditionalFormatting>
  <conditionalFormatting sqref="CB11:CB36">
    <cfRule type="iconSet" priority="40">
      <iconSet iconSet="4TrafficLights">
        <cfvo type="percent" val="0"/>
        <cfvo type="num" val="5"/>
        <cfvo type="num" val="6"/>
        <cfvo type="num" val="7"/>
      </iconSet>
    </cfRule>
    <cfRule type="iconSet" priority="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">
      <iconSet>
        <cfvo type="percent" val="0"/>
        <cfvo type="num" val="5"/>
        <cfvo type="num" val="5"/>
      </iconSet>
    </cfRule>
    <cfRule type="iconSet" priority="43">
      <iconSet>
        <cfvo type="percent" val="0"/>
        <cfvo type="num" val="0"/>
        <cfvo type="num" val="5"/>
      </iconSet>
    </cfRule>
    <cfRule type="iconSet" priority="44">
      <iconSet>
        <cfvo type="percent" val="0"/>
        <cfvo type="percent" val="33"/>
        <cfvo type="percent" val="67"/>
      </iconSet>
    </cfRule>
  </conditionalFormatting>
  <conditionalFormatting sqref="CB11:CB36">
    <cfRule type="iconSet" priority="39">
      <iconSet>
        <cfvo type="percent" val="0"/>
        <cfvo type="percent" val="33"/>
        <cfvo type="percent" val="67"/>
      </iconSet>
    </cfRule>
  </conditionalFormatting>
  <conditionalFormatting sqref="CB11:CB36">
    <cfRule type="iconSet" priority="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34">
      <iconSet>
        <cfvo type="percent" val="0"/>
        <cfvo type="num" val="4"/>
        <cfvo type="num" val="5"/>
      </iconSet>
    </cfRule>
    <cfRule type="iconSet" priority="35">
      <iconSet>
        <cfvo type="percent" val="0"/>
        <cfvo type="num" val="0"/>
        <cfvo type="num" val="5"/>
      </iconSet>
    </cfRule>
    <cfRule type="iconSet" priority="36">
      <iconSet>
        <cfvo type="percent" val="0"/>
        <cfvo type="num" val="0"/>
        <cfvo type="num" val="0"/>
      </iconSet>
    </cfRule>
    <cfRule type="iconSet" priority="37">
      <iconSet>
        <cfvo type="percent" val="0"/>
        <cfvo type="percent" val="33"/>
        <cfvo type="percent" val="67"/>
      </iconSet>
    </cfRule>
  </conditionalFormatting>
  <conditionalFormatting sqref="CB11:CB36">
    <cfRule type="iconSet" priority="29">
      <iconSet iconSet="4TrafficLights">
        <cfvo type="percent" val="0"/>
        <cfvo type="num" val="5"/>
        <cfvo type="num" val="6"/>
        <cfvo type="num" val="7"/>
      </iconSet>
    </cfRule>
    <cfRule type="iconSet" priority="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">
      <iconSet>
        <cfvo type="percent" val="0"/>
        <cfvo type="num" val="5"/>
        <cfvo type="num" val="5"/>
      </iconSet>
    </cfRule>
    <cfRule type="iconSet" priority="32">
      <iconSet>
        <cfvo type="percent" val="0"/>
        <cfvo type="num" val="0"/>
        <cfvo type="num" val="5"/>
      </iconSet>
    </cfRule>
    <cfRule type="iconSet" priority="3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">
      <iconSet>
        <cfvo type="percent" val="0"/>
        <cfvo type="percent" val="33"/>
        <cfvo type="percent" val="67"/>
      </iconSet>
    </cfRule>
  </conditionalFormatting>
  <conditionalFormatting sqref="CB11:CB36">
    <cfRule type="iconSet" priority="24">
      <iconSet>
        <cfvo type="percent" val="0"/>
        <cfvo type="num" val="4"/>
        <cfvo type="num" val="5"/>
      </iconSet>
    </cfRule>
    <cfRule type="iconSet" priority="25">
      <iconSet>
        <cfvo type="percent" val="0"/>
        <cfvo type="num" val="0"/>
        <cfvo type="num" val="5"/>
      </iconSet>
    </cfRule>
    <cfRule type="iconSet" priority="26">
      <iconSet>
        <cfvo type="percent" val="0"/>
        <cfvo type="num" val="0"/>
        <cfvo type="num" val="0"/>
      </iconSet>
    </cfRule>
    <cfRule type="iconSet" priority="27">
      <iconSet>
        <cfvo type="percent" val="0"/>
        <cfvo type="percent" val="33"/>
        <cfvo type="percent" val="67"/>
      </iconSet>
    </cfRule>
  </conditionalFormatting>
  <conditionalFormatting sqref="CB11:CB36">
    <cfRule type="iconSet" priority="19">
      <iconSet iconSet="4TrafficLights">
        <cfvo type="percent" val="0"/>
        <cfvo type="num" val="5"/>
        <cfvo type="num" val="6"/>
        <cfvo type="num" val="7"/>
      </iconSet>
    </cfRule>
    <cfRule type="iconSet" priority="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">
      <iconSet>
        <cfvo type="percent" val="0"/>
        <cfvo type="num" val="5"/>
        <cfvo type="num" val="5"/>
      </iconSet>
    </cfRule>
    <cfRule type="iconSet" priority="22">
      <iconSet>
        <cfvo type="percent" val="0"/>
        <cfvo type="num" val="0"/>
        <cfvo type="num" val="5"/>
      </iconSet>
    </cfRule>
    <cfRule type="iconSet" priority="23">
      <iconSet>
        <cfvo type="percent" val="0"/>
        <cfvo type="percent" val="33"/>
        <cfvo type="percent" val="67"/>
      </iconSet>
    </cfRule>
  </conditionalFormatting>
  <conditionalFormatting sqref="CB11:CB36">
    <cfRule type="iconSet" priority="18">
      <iconSet>
        <cfvo type="percent" val="0"/>
        <cfvo type="percent" val="33"/>
        <cfvo type="percent" val="67"/>
      </iconSet>
    </cfRule>
  </conditionalFormatting>
  <conditionalFormatting sqref="CB11:CB36">
    <cfRule type="iconSet" priority="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15">
      <iconSet iconSet="4TrafficLights">
        <cfvo type="percent" val="0"/>
        <cfvo type="num" val="5"/>
        <cfvo type="num" val="7"/>
        <cfvo type="num" val="8.5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CB6:CB36">
    <cfRule type="iconSet" priority="11">
      <iconSet>
        <cfvo type="percent" val="0"/>
        <cfvo type="num" val="4"/>
        <cfvo type="num" val="5"/>
      </iconSet>
    </cfRule>
    <cfRule type="iconSet" priority="12">
      <iconSet>
        <cfvo type="percent" val="0"/>
        <cfvo type="num" val="0"/>
        <cfvo type="num" val="5"/>
      </iconSet>
    </cfRule>
    <cfRule type="iconSet" priority="13">
      <iconSet>
        <cfvo type="percent" val="0"/>
        <cfvo type="num" val="0"/>
        <cfvo type="num" val="0"/>
      </iconSet>
    </cfRule>
    <cfRule type="iconSet" priority="14">
      <iconSet>
        <cfvo type="percent" val="0"/>
        <cfvo type="percent" val="33"/>
        <cfvo type="percent" val="67"/>
      </iconSet>
    </cfRule>
  </conditionalFormatting>
  <conditionalFormatting sqref="CB7">
    <cfRule type="iconSet" priority="10">
      <iconSet>
        <cfvo type="percent" val="0"/>
        <cfvo type="num" val="0"/>
        <cfvo type="num" val="0"/>
      </iconSet>
    </cfRule>
  </conditionalFormatting>
  <conditionalFormatting sqref="CB6:CB36">
    <cfRule type="iconSet" priority="5">
      <iconSet iconSet="4TrafficLights">
        <cfvo type="percent" val="0"/>
        <cfvo type="num" val="5"/>
        <cfvo type="num" val="6"/>
        <cfvo type="num" val="7"/>
      </iconSet>
    </cfRule>
    <cfRule type="iconSet" priority="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">
      <iconSet>
        <cfvo type="percent" val="0"/>
        <cfvo type="num" val="5"/>
        <cfvo type="num" val="5"/>
      </iconSet>
    </cfRule>
    <cfRule type="iconSet" priority="8">
      <iconSet>
        <cfvo type="percent" val="0"/>
        <cfvo type="num" val="0"/>
        <cfvo type="num" val="5"/>
      </iconSet>
    </cfRule>
    <cfRule type="iconSet" priority="9">
      <iconSet>
        <cfvo type="percent" val="0"/>
        <cfvo type="percent" val="33"/>
        <cfvo type="percent" val="67"/>
      </iconSet>
    </cfRule>
  </conditionalFormatting>
  <conditionalFormatting sqref="CB6:CB36">
    <cfRule type="iconSet" priority="4">
      <iconSet>
        <cfvo type="percent" val="0"/>
        <cfvo type="percent" val="33"/>
        <cfvo type="percent" val="67"/>
      </iconSet>
    </cfRule>
  </conditionalFormatting>
  <conditionalFormatting sqref="CB6:CB36">
    <cfRule type="iconSet" priority="3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1:CB36">
    <cfRule type="iconSet" priority="1">
      <iconSet iconSet="4TrafficLights">
        <cfvo type="percent" val="0"/>
        <cfvo type="num" val="5"/>
        <cfvo type="num" val="7"/>
        <cfvo type="num" val="8.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3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1" sqref="L11"/>
    </sheetView>
  </sheetViews>
  <sheetFormatPr baseColWidth="10" defaultColWidth="7.42578125" defaultRowHeight="15"/>
  <cols>
    <col min="1" max="1" width="7.42578125" customWidth="1"/>
    <col min="2" max="2" width="3.140625" bestFit="1" customWidth="1"/>
    <col min="3" max="3" width="38.7109375" customWidth="1"/>
    <col min="6" max="6" width="6.5703125" bestFit="1" customWidth="1"/>
    <col min="7" max="7" width="9.140625" customWidth="1"/>
  </cols>
  <sheetData>
    <row r="1" spans="2:8" ht="15.75" thickBot="1"/>
    <row r="2" spans="2:8" ht="15.75" thickBot="1">
      <c r="B2" s="1"/>
      <c r="C2" s="1"/>
      <c r="D2" s="161"/>
      <c r="E2" s="162"/>
      <c r="F2" s="163"/>
      <c r="G2" s="31" t="s">
        <v>28</v>
      </c>
      <c r="H2" s="32"/>
    </row>
    <row r="3" spans="2:8" ht="15.75" thickBot="1">
      <c r="B3" s="9" t="s">
        <v>6</v>
      </c>
      <c r="C3" s="9" t="s">
        <v>0</v>
      </c>
      <c r="D3" s="2">
        <v>1</v>
      </c>
      <c r="E3" s="3">
        <v>2</v>
      </c>
      <c r="F3" s="23">
        <v>3</v>
      </c>
      <c r="G3" s="24" t="s">
        <v>10</v>
      </c>
      <c r="H3" s="5" t="s">
        <v>9</v>
      </c>
    </row>
    <row r="4" spans="2:8">
      <c r="B4" s="6">
        <v>1</v>
      </c>
      <c r="C4" s="35"/>
      <c r="D4" s="27"/>
      <c r="E4" s="27"/>
      <c r="F4" s="27"/>
      <c r="G4" s="34">
        <f>(D4+E4+F4)/3</f>
        <v>0</v>
      </c>
      <c r="H4" s="30" t="str">
        <f>LOOKUP(G4,{0,5,6,7,8.5},{"INS","SUF","BIEN","NOT","SOB"})</f>
        <v>INS</v>
      </c>
    </row>
    <row r="5" spans="2:8">
      <c r="B5" s="7">
        <v>2</v>
      </c>
      <c r="C5" s="36"/>
      <c r="D5" s="28"/>
      <c r="E5" s="28"/>
      <c r="F5" s="28"/>
      <c r="G5" s="33">
        <f t="shared" ref="G5:G33" si="0">(D5+E5+F5)/3</f>
        <v>0</v>
      </c>
      <c r="H5" s="29" t="str">
        <f>LOOKUP(G5,{0,5,6,7,8.5},{"INS","SUF","BIEN","NOT","SOB"})</f>
        <v>INS</v>
      </c>
    </row>
    <row r="6" spans="2:8">
      <c r="B6" s="7">
        <v>3</v>
      </c>
      <c r="C6" s="36"/>
      <c r="D6" s="28"/>
      <c r="E6" s="28"/>
      <c r="F6" s="28"/>
      <c r="G6" s="33">
        <f t="shared" si="0"/>
        <v>0</v>
      </c>
      <c r="H6" s="29" t="str">
        <f>LOOKUP(G6,{0,5,6,7,8.5},{"INS","SUF","BIEN","NOT","SOB"})</f>
        <v>INS</v>
      </c>
    </row>
    <row r="7" spans="2:8">
      <c r="B7" s="7">
        <v>4</v>
      </c>
      <c r="C7" s="36"/>
      <c r="D7" s="28"/>
      <c r="E7" s="28"/>
      <c r="F7" s="28"/>
      <c r="G7" s="33">
        <f t="shared" si="0"/>
        <v>0</v>
      </c>
      <c r="H7" s="29" t="str">
        <f>LOOKUP(G7,{0,5,6,7,8.5},{"INS","SUF","BIEN","NOT","SOB"})</f>
        <v>INS</v>
      </c>
    </row>
    <row r="8" spans="2:8">
      <c r="B8" s="7">
        <v>5</v>
      </c>
      <c r="C8" s="36"/>
      <c r="D8" s="28"/>
      <c r="E8" s="28"/>
      <c r="F8" s="28"/>
      <c r="G8" s="33">
        <f t="shared" si="0"/>
        <v>0</v>
      </c>
      <c r="H8" s="29" t="str">
        <f>LOOKUP(G8,{0,5,6,7,8.5},{"INS","SUF","BIEN","NOT","SOB"})</f>
        <v>INS</v>
      </c>
    </row>
    <row r="9" spans="2:8">
      <c r="B9" s="7">
        <v>6</v>
      </c>
      <c r="C9" s="36"/>
      <c r="D9" s="28"/>
      <c r="E9" s="28"/>
      <c r="F9" s="28"/>
      <c r="G9" s="33">
        <f t="shared" si="0"/>
        <v>0</v>
      </c>
      <c r="H9" s="29" t="str">
        <f>LOOKUP(G9,{0,5,6,7,8.5},{"INS","SUF","BIEN","NOT","SOB"})</f>
        <v>INS</v>
      </c>
    </row>
    <row r="10" spans="2:8">
      <c r="B10" s="7">
        <v>7</v>
      </c>
      <c r="C10" s="36"/>
      <c r="D10" s="28"/>
      <c r="E10" s="28"/>
      <c r="F10" s="28"/>
      <c r="G10" s="33">
        <f t="shared" si="0"/>
        <v>0</v>
      </c>
      <c r="H10" s="29" t="str">
        <f>LOOKUP(G10,{0,5,6,7,8.5},{"INS","SUF","BIEN","NOT","SOB"})</f>
        <v>INS</v>
      </c>
    </row>
    <row r="11" spans="2:8">
      <c r="B11" s="7">
        <v>8</v>
      </c>
      <c r="C11" s="36"/>
      <c r="D11" s="28"/>
      <c r="E11" s="28"/>
      <c r="F11" s="28"/>
      <c r="G11" s="33">
        <f t="shared" si="0"/>
        <v>0</v>
      </c>
      <c r="H11" s="29" t="str">
        <f>LOOKUP(G11,{0,5,6,7,8.5},{"INS","SUF","BIEN","NOT","SOB"})</f>
        <v>INS</v>
      </c>
    </row>
    <row r="12" spans="2:8">
      <c r="B12" s="7">
        <v>9</v>
      </c>
      <c r="C12" s="36"/>
      <c r="D12" s="28"/>
      <c r="E12" s="28"/>
      <c r="F12" s="28"/>
      <c r="G12" s="33">
        <f t="shared" si="0"/>
        <v>0</v>
      </c>
      <c r="H12" s="29" t="str">
        <f>LOOKUP(G12,{0,5,6,7,8.5},{"INS","SUF","BIEN","NOT","SOB"})</f>
        <v>INS</v>
      </c>
    </row>
    <row r="13" spans="2:8">
      <c r="B13" s="7">
        <v>10</v>
      </c>
      <c r="C13" s="36"/>
      <c r="D13" s="28"/>
      <c r="E13" s="28"/>
      <c r="F13" s="28"/>
      <c r="G13" s="33">
        <f t="shared" si="0"/>
        <v>0</v>
      </c>
      <c r="H13" s="29" t="str">
        <f>LOOKUP(G13,{0,5,6,7,8.5},{"INS","SUF","BIEN","NOT","SOB"})</f>
        <v>INS</v>
      </c>
    </row>
    <row r="14" spans="2:8">
      <c r="B14" s="7">
        <v>11</v>
      </c>
      <c r="C14" s="36"/>
      <c r="D14" s="28"/>
      <c r="E14" s="28"/>
      <c r="F14" s="28"/>
      <c r="G14" s="33">
        <f t="shared" si="0"/>
        <v>0</v>
      </c>
      <c r="H14" s="29" t="str">
        <f>LOOKUP(G14,{0,5,6,7,8.5},{"INS","SUF","BIEN","NOT","SOB"})</f>
        <v>INS</v>
      </c>
    </row>
    <row r="15" spans="2:8">
      <c r="B15" s="7">
        <v>12</v>
      </c>
      <c r="C15" s="36"/>
      <c r="D15" s="28"/>
      <c r="E15" s="28"/>
      <c r="F15" s="28"/>
      <c r="G15" s="33">
        <f t="shared" si="0"/>
        <v>0</v>
      </c>
      <c r="H15" s="29" t="str">
        <f>LOOKUP(G15,{0,5,6,7,8.5},{"INS","SUF","BIEN","NOT","SOB"})</f>
        <v>INS</v>
      </c>
    </row>
    <row r="16" spans="2:8">
      <c r="B16" s="7">
        <v>13</v>
      </c>
      <c r="C16" s="36"/>
      <c r="D16" s="28"/>
      <c r="E16" s="28"/>
      <c r="F16" s="28"/>
      <c r="G16" s="33">
        <f t="shared" ref="G16:G26" si="1">(D16+E16+F16)/3</f>
        <v>0</v>
      </c>
      <c r="H16" s="29" t="str">
        <f>LOOKUP(G16,{0,5,6,7,8.5},{"INS","SUF","BIEN","NOT","SOB"})</f>
        <v>INS</v>
      </c>
    </row>
    <row r="17" spans="2:8">
      <c r="B17" s="7">
        <v>14</v>
      </c>
      <c r="C17" s="36"/>
      <c r="D17" s="28"/>
      <c r="E17" s="28"/>
      <c r="F17" s="28"/>
      <c r="G17" s="33">
        <f t="shared" si="1"/>
        <v>0</v>
      </c>
      <c r="H17" s="29" t="str">
        <f>LOOKUP(G17,{0,5,6,7,8.5},{"INS","SUF","BIEN","NOT","SOB"})</f>
        <v>INS</v>
      </c>
    </row>
    <row r="18" spans="2:8">
      <c r="B18" s="7">
        <v>15</v>
      </c>
      <c r="C18" s="36"/>
      <c r="D18" s="28"/>
      <c r="E18" s="28"/>
      <c r="F18" s="28"/>
      <c r="G18" s="33">
        <f t="shared" si="1"/>
        <v>0</v>
      </c>
      <c r="H18" s="29" t="str">
        <f>LOOKUP(G18,{0,5,6,7,8.5},{"INS","SUF","BIEN","NOT","SOB"})</f>
        <v>INS</v>
      </c>
    </row>
    <row r="19" spans="2:8">
      <c r="B19" s="7">
        <v>16</v>
      </c>
      <c r="C19" s="36"/>
      <c r="D19" s="28"/>
      <c r="E19" s="28"/>
      <c r="F19" s="28"/>
      <c r="G19" s="33">
        <f t="shared" si="1"/>
        <v>0</v>
      </c>
      <c r="H19" s="29" t="str">
        <f>LOOKUP(G19,{0,5,6,7,8.5},{"INS","SUF","BIEN","NOT","SOB"})</f>
        <v>INS</v>
      </c>
    </row>
    <row r="20" spans="2:8">
      <c r="B20" s="7">
        <v>17</v>
      </c>
      <c r="C20" s="36"/>
      <c r="D20" s="28"/>
      <c r="E20" s="28"/>
      <c r="F20" s="28"/>
      <c r="G20" s="33">
        <f t="shared" si="1"/>
        <v>0</v>
      </c>
      <c r="H20" s="29" t="str">
        <f>LOOKUP(G20,{0,5,6,7,8.5},{"INS","SUF","BIEN","NOT","SOB"})</f>
        <v>INS</v>
      </c>
    </row>
    <row r="21" spans="2:8">
      <c r="B21" s="7">
        <v>18</v>
      </c>
      <c r="C21" s="36"/>
      <c r="D21" s="28"/>
      <c r="E21" s="28"/>
      <c r="F21" s="28"/>
      <c r="G21" s="33">
        <f t="shared" si="1"/>
        <v>0</v>
      </c>
      <c r="H21" s="29" t="str">
        <f>LOOKUP(G21,{0,5,6,7,8.5},{"INS","SUF","BIEN","NOT","SOB"})</f>
        <v>INS</v>
      </c>
    </row>
    <row r="22" spans="2:8">
      <c r="B22" s="7">
        <v>19</v>
      </c>
      <c r="C22" s="36"/>
      <c r="D22" s="28"/>
      <c r="E22" s="28"/>
      <c r="F22" s="28"/>
      <c r="G22" s="33">
        <f t="shared" si="1"/>
        <v>0</v>
      </c>
      <c r="H22" s="29" t="str">
        <f>LOOKUP(G22,{0,5,6,7,8.5},{"INS","SUF","BIEN","NOT","SOB"})</f>
        <v>INS</v>
      </c>
    </row>
    <row r="23" spans="2:8">
      <c r="B23" s="7">
        <v>20</v>
      </c>
      <c r="C23" s="36"/>
      <c r="D23" s="28"/>
      <c r="E23" s="28"/>
      <c r="F23" s="28"/>
      <c r="G23" s="33">
        <f t="shared" si="1"/>
        <v>0</v>
      </c>
      <c r="H23" s="29" t="str">
        <f>LOOKUP(G23,{0,5,6,7,8.5},{"INS","SUF","BIEN","NOT","SOB"})</f>
        <v>INS</v>
      </c>
    </row>
    <row r="24" spans="2:8">
      <c r="B24" s="7">
        <v>21</v>
      </c>
      <c r="C24" s="36"/>
      <c r="D24" s="28"/>
      <c r="E24" s="28"/>
      <c r="F24" s="28"/>
      <c r="G24" s="33">
        <f t="shared" si="1"/>
        <v>0</v>
      </c>
      <c r="H24" s="29" t="str">
        <f>LOOKUP(G24,{0,5,6,7,8.5},{"INS","SUF","BIEN","NOT","SOB"})</f>
        <v>INS</v>
      </c>
    </row>
    <row r="25" spans="2:8">
      <c r="B25" s="7">
        <v>22</v>
      </c>
      <c r="C25" s="36"/>
      <c r="D25" s="28"/>
      <c r="E25" s="28"/>
      <c r="F25" s="28"/>
      <c r="G25" s="33">
        <f t="shared" si="1"/>
        <v>0</v>
      </c>
      <c r="H25" s="29" t="str">
        <f>LOOKUP(G25,{0,5,6,7,8.5},{"INS","SUF","BIEN","NOT","SOB"})</f>
        <v>INS</v>
      </c>
    </row>
    <row r="26" spans="2:8">
      <c r="B26" s="7">
        <v>23</v>
      </c>
      <c r="C26" s="36"/>
      <c r="D26" s="28"/>
      <c r="E26" s="28"/>
      <c r="F26" s="28"/>
      <c r="G26" s="33">
        <f t="shared" si="1"/>
        <v>0</v>
      </c>
      <c r="H26" s="29" t="str">
        <f>LOOKUP(G26,{0,5,6,7,8.5},{"INS","SUF","BIEN","NOT","SOB"})</f>
        <v>INS</v>
      </c>
    </row>
    <row r="27" spans="2:8">
      <c r="B27" s="7">
        <v>24</v>
      </c>
      <c r="C27" s="36"/>
      <c r="D27" s="28"/>
      <c r="E27" s="28"/>
      <c r="F27" s="28"/>
      <c r="G27" s="33">
        <f t="shared" si="0"/>
        <v>0</v>
      </c>
      <c r="H27" s="29" t="str">
        <f>LOOKUP(G27,{0,5,6,7,8.5},{"INS","SUF","BIEN","NOT","SOB"})</f>
        <v>INS</v>
      </c>
    </row>
    <row r="28" spans="2:8">
      <c r="B28" s="7">
        <v>25</v>
      </c>
      <c r="C28" s="36"/>
      <c r="D28" s="28"/>
      <c r="E28" s="28"/>
      <c r="F28" s="28"/>
      <c r="G28" s="33">
        <f t="shared" si="0"/>
        <v>0</v>
      </c>
      <c r="H28" s="29" t="str">
        <f>LOOKUP(G28,{0,5,6,7,8.5},{"INS","SUF","BIEN","NOT","SOB"})</f>
        <v>INS</v>
      </c>
    </row>
    <row r="29" spans="2:8">
      <c r="B29" s="7">
        <v>26</v>
      </c>
      <c r="C29" s="36"/>
      <c r="D29" s="28"/>
      <c r="E29" s="28"/>
      <c r="F29" s="28"/>
      <c r="G29" s="33">
        <f t="shared" si="0"/>
        <v>0</v>
      </c>
      <c r="H29" s="29" t="str">
        <f>LOOKUP(G29,{0,5,6,7,8.5},{"INS","SUF","BIEN","NOT","SOB"})</f>
        <v>INS</v>
      </c>
    </row>
    <row r="30" spans="2:8">
      <c r="B30" s="7">
        <v>27</v>
      </c>
      <c r="C30" s="36"/>
      <c r="D30" s="28"/>
      <c r="E30" s="28"/>
      <c r="F30" s="28"/>
      <c r="G30" s="33">
        <f t="shared" si="0"/>
        <v>0</v>
      </c>
      <c r="H30" s="29" t="str">
        <f>LOOKUP(G30,{0,5,6,7,8.5},{"INS","SUF","BIEN","NOT","SOB"})</f>
        <v>INS</v>
      </c>
    </row>
    <row r="31" spans="2:8">
      <c r="B31" s="7">
        <v>28</v>
      </c>
      <c r="C31" s="36"/>
      <c r="D31" s="28"/>
      <c r="E31" s="28"/>
      <c r="F31" s="28"/>
      <c r="G31" s="33">
        <f t="shared" si="0"/>
        <v>0</v>
      </c>
      <c r="H31" s="29" t="str">
        <f>LOOKUP(G31,{0,5,6,7,8.5},{"INS","SUF","BIEN","NOT","SOB"})</f>
        <v>INS</v>
      </c>
    </row>
    <row r="32" spans="2:8">
      <c r="B32" s="7">
        <v>29</v>
      </c>
      <c r="C32" s="36"/>
      <c r="D32" s="28"/>
      <c r="E32" s="28"/>
      <c r="F32" s="28"/>
      <c r="G32" s="33">
        <f t="shared" si="0"/>
        <v>0</v>
      </c>
      <c r="H32" s="29" t="str">
        <f>LOOKUP(G32,{0,5,6,7,8.5},{"INS","SUF","BIEN","NOT","SOB"})</f>
        <v>INS</v>
      </c>
    </row>
    <row r="33" spans="2:8">
      <c r="B33" s="7">
        <v>30</v>
      </c>
      <c r="C33" s="36"/>
      <c r="D33" s="28"/>
      <c r="E33" s="28"/>
      <c r="F33" s="28"/>
      <c r="G33" s="33">
        <f t="shared" si="0"/>
        <v>0</v>
      </c>
      <c r="H33" s="29" t="str">
        <f>LOOKUP(G33,{0,5,6,7,8.5},{"INS","SUF","BIEN","NOT","SOB"})</f>
        <v>INS</v>
      </c>
    </row>
  </sheetData>
  <mergeCells count="1">
    <mergeCell ref="D2:F2"/>
  </mergeCells>
  <phoneticPr fontId="5" type="noConversion"/>
  <conditionalFormatting sqref="D4:F33">
    <cfRule type="cellIs" dxfId="0" priority="2338" operator="lessThan">
      <formula>5</formula>
    </cfRule>
  </conditionalFormatting>
  <conditionalFormatting sqref="G5">
    <cfRule type="iconSet" priority="2341">
      <iconSet>
        <cfvo type="percent" val="0"/>
        <cfvo type="num" val="0"/>
        <cfvo type="num" val="0"/>
      </iconSet>
    </cfRule>
  </conditionalFormatting>
  <conditionalFormatting sqref="G23 G5">
    <cfRule type="iconSet" priority="2339">
      <iconSet>
        <cfvo type="percent" val="0"/>
        <cfvo type="num" val="0"/>
        <cfvo type="num" val="0"/>
      </iconSet>
    </cfRule>
  </conditionalFormatting>
  <conditionalFormatting sqref="G4:H33">
    <cfRule type="iconSet" priority="2312">
      <iconSet>
        <cfvo type="percent" val="0"/>
        <cfvo type="num" val="4"/>
        <cfvo type="num" val="5"/>
      </iconSet>
    </cfRule>
    <cfRule type="iconSet" priority="2313">
      <iconSet>
        <cfvo type="percent" val="0"/>
        <cfvo type="num" val="0"/>
        <cfvo type="num" val="5"/>
      </iconSet>
    </cfRule>
    <cfRule type="iconSet" priority="2314">
      <iconSet>
        <cfvo type="percent" val="0"/>
        <cfvo type="num" val="0"/>
        <cfvo type="num" val="0"/>
      </iconSet>
    </cfRule>
    <cfRule type="iconSet" priority="2315">
      <iconSet>
        <cfvo type="percent" val="0"/>
        <cfvo type="percent" val="33"/>
        <cfvo type="percent" val="67"/>
      </iconSet>
    </cfRule>
  </conditionalFormatting>
  <conditionalFormatting sqref="G4:H33">
    <cfRule type="iconSet" priority="2311">
      <iconSet>
        <cfvo type="percent" val="0"/>
        <cfvo type="num" val="0"/>
        <cfvo type="num" val="0"/>
      </iconSet>
    </cfRule>
  </conditionalFormatting>
  <conditionalFormatting sqref="G4:H33">
    <cfRule type="iconSet" priority="2306">
      <iconSet iconSet="4TrafficLights">
        <cfvo type="percent" val="0"/>
        <cfvo type="num" val="5"/>
        <cfvo type="num" val="6"/>
        <cfvo type="num" val="7"/>
      </iconSet>
    </cfRule>
    <cfRule type="iconSet" priority="23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08">
      <iconSet>
        <cfvo type="percent" val="0"/>
        <cfvo type="num" val="5"/>
        <cfvo type="num" val="5"/>
      </iconSet>
    </cfRule>
    <cfRule type="iconSet" priority="2309">
      <iconSet>
        <cfvo type="percent" val="0"/>
        <cfvo type="num" val="0"/>
        <cfvo type="num" val="5"/>
      </iconSet>
    </cfRule>
    <cfRule type="iconSet" priority="2310">
      <iconSet>
        <cfvo type="percent" val="0"/>
        <cfvo type="percent" val="33"/>
        <cfvo type="percent" val="67"/>
      </iconSet>
    </cfRule>
  </conditionalFormatting>
  <conditionalFormatting sqref="G4:H33">
    <cfRule type="iconSet" priority="2305">
      <iconSet>
        <cfvo type="percent" val="0"/>
        <cfvo type="percent" val="33"/>
        <cfvo type="percent" val="67"/>
      </iconSet>
    </cfRule>
  </conditionalFormatting>
  <conditionalFormatting sqref="G4:G33">
    <cfRule type="iconSet" priority="2301">
      <iconSet>
        <cfvo type="percent" val="0"/>
        <cfvo type="num" val="4"/>
        <cfvo type="num" val="5"/>
      </iconSet>
    </cfRule>
    <cfRule type="iconSet" priority="2302">
      <iconSet>
        <cfvo type="percent" val="0"/>
        <cfvo type="num" val="0"/>
        <cfvo type="num" val="5"/>
      </iconSet>
    </cfRule>
    <cfRule type="iconSet" priority="2303">
      <iconSet>
        <cfvo type="percent" val="0"/>
        <cfvo type="num" val="0"/>
        <cfvo type="num" val="0"/>
      </iconSet>
    </cfRule>
    <cfRule type="iconSet" priority="2304">
      <iconSet>
        <cfvo type="percent" val="0"/>
        <cfvo type="percent" val="33"/>
        <cfvo type="percent" val="67"/>
      </iconSet>
    </cfRule>
  </conditionalFormatting>
  <conditionalFormatting sqref="G4:G33">
    <cfRule type="iconSet" priority="2296">
      <iconSet iconSet="4TrafficLights">
        <cfvo type="percent" val="0"/>
        <cfvo type="num" val="5"/>
        <cfvo type="num" val="6"/>
        <cfvo type="num" val="7"/>
      </iconSet>
    </cfRule>
    <cfRule type="iconSet" priority="22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98">
      <iconSet>
        <cfvo type="percent" val="0"/>
        <cfvo type="num" val="5"/>
        <cfvo type="num" val="5"/>
      </iconSet>
    </cfRule>
    <cfRule type="iconSet" priority="2299">
      <iconSet>
        <cfvo type="percent" val="0"/>
        <cfvo type="num" val="0"/>
        <cfvo type="num" val="5"/>
      </iconSet>
    </cfRule>
    <cfRule type="iconSet" priority="2300">
      <iconSet>
        <cfvo type="percent" val="0"/>
        <cfvo type="percent" val="33"/>
        <cfvo type="percent" val="67"/>
      </iconSet>
    </cfRule>
  </conditionalFormatting>
  <conditionalFormatting sqref="G4:G33">
    <cfRule type="iconSet" priority="2295">
      <iconSet>
        <cfvo type="percent" val="0"/>
        <cfvo type="percent" val="33"/>
        <cfvo type="percent" val="67"/>
      </iconSet>
    </cfRule>
  </conditionalFormatting>
  <conditionalFormatting sqref="G4:G33">
    <cfRule type="iconSet" priority="22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93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91">
      <iconSet iconSet="4TrafficLights">
        <cfvo type="percent" val="0"/>
        <cfvo type="num" val="0"/>
        <cfvo type="num" val="0"/>
        <cfvo type="num" val="0"/>
      </iconSet>
    </cfRule>
    <cfRule type="iconSet" priority="2292">
      <iconSet>
        <cfvo type="percent" val="0"/>
        <cfvo type="percent" val="33"/>
        <cfvo type="percent" val="67"/>
      </iconSet>
    </cfRule>
  </conditionalFormatting>
  <conditionalFormatting sqref="G4:G33">
    <cfRule type="iconSet" priority="2290">
      <iconSet>
        <cfvo type="percent" val="0"/>
        <cfvo type="num" val="0"/>
        <cfvo type="num" val="0"/>
      </iconSet>
    </cfRule>
  </conditionalFormatting>
  <conditionalFormatting sqref="G4:G33">
    <cfRule type="iconSet" priority="2285">
      <iconSet iconSet="4TrafficLights">
        <cfvo type="percent" val="0"/>
        <cfvo type="num" val="5"/>
        <cfvo type="num" val="6"/>
        <cfvo type="num" val="7"/>
      </iconSet>
    </cfRule>
    <cfRule type="iconSet" priority="2286">
      <iconSet>
        <cfvo type="percent" val="0"/>
        <cfvo type="num" val="4"/>
        <cfvo type="num" val="5"/>
      </iconSet>
    </cfRule>
    <cfRule type="iconSet" priority="2287">
      <iconSet>
        <cfvo type="percent" val="0"/>
        <cfvo type="num" val="0"/>
        <cfvo type="num" val="5"/>
      </iconSet>
    </cfRule>
    <cfRule type="iconSet" priority="2288">
      <iconSet>
        <cfvo type="percent" val="0"/>
        <cfvo type="num" val="0"/>
        <cfvo type="num" val="0"/>
      </iconSet>
    </cfRule>
    <cfRule type="iconSet" priority="2289">
      <iconSet>
        <cfvo type="percent" val="0"/>
        <cfvo type="percent" val="33"/>
        <cfvo type="percent" val="67"/>
      </iconSet>
    </cfRule>
  </conditionalFormatting>
  <conditionalFormatting sqref="G4:G33">
    <cfRule type="iconSet" priority="2283">
      <iconSet iconSet="4TrafficLights">
        <cfvo type="percent" val="0"/>
        <cfvo type="num" val="6"/>
        <cfvo type="num" val="7"/>
        <cfvo type="num" val="8.5"/>
      </iconSet>
    </cfRule>
    <cfRule type="iconSet" priority="2284">
      <iconSet>
        <cfvo type="percent" val="0"/>
        <cfvo type="percent" val="33"/>
        <cfvo type="percent" val="67"/>
      </iconSet>
    </cfRule>
  </conditionalFormatting>
  <conditionalFormatting sqref="G5">
    <cfRule type="iconSet" priority="2250">
      <iconSet>
        <cfvo type="percent" val="0"/>
        <cfvo type="num" val="0"/>
        <cfvo type="num" val="0"/>
      </iconSet>
    </cfRule>
  </conditionalFormatting>
  <conditionalFormatting sqref="G31">
    <cfRule type="iconSet" priority="2249">
      <iconSet>
        <cfvo type="percent" val="0"/>
        <cfvo type="num" val="0"/>
        <cfvo type="num" val="0"/>
      </iconSet>
    </cfRule>
  </conditionalFormatting>
  <conditionalFormatting sqref="G5 G20">
    <cfRule type="iconSet" priority="2248">
      <iconSet>
        <cfvo type="percent" val="0"/>
        <cfvo type="num" val="0"/>
        <cfvo type="num" val="0"/>
      </iconSet>
    </cfRule>
  </conditionalFormatting>
  <conditionalFormatting sqref="G4:G33">
    <cfRule type="iconSet" priority="2244">
      <iconSet>
        <cfvo type="percent" val="0"/>
        <cfvo type="num" val="4"/>
        <cfvo type="num" val="5"/>
      </iconSet>
    </cfRule>
    <cfRule type="iconSet" priority="2245">
      <iconSet>
        <cfvo type="percent" val="0"/>
        <cfvo type="num" val="0"/>
        <cfvo type="num" val="5"/>
      </iconSet>
    </cfRule>
    <cfRule type="iconSet" priority="2246">
      <iconSet>
        <cfvo type="percent" val="0"/>
        <cfvo type="num" val="0"/>
        <cfvo type="num" val="0"/>
      </iconSet>
    </cfRule>
    <cfRule type="iconSet" priority="2247">
      <iconSet>
        <cfvo type="percent" val="0"/>
        <cfvo type="percent" val="33"/>
        <cfvo type="percent" val="67"/>
      </iconSet>
    </cfRule>
  </conditionalFormatting>
  <conditionalFormatting sqref="G4:G33">
    <cfRule type="iconSet" priority="2243">
      <iconSet>
        <cfvo type="percent" val="0"/>
        <cfvo type="num" val="0"/>
        <cfvo type="num" val="0"/>
      </iconSet>
    </cfRule>
  </conditionalFormatting>
  <conditionalFormatting sqref="G4:G33">
    <cfRule type="iconSet" priority="2238">
      <iconSet iconSet="4TrafficLights">
        <cfvo type="percent" val="0"/>
        <cfvo type="num" val="5"/>
        <cfvo type="num" val="6"/>
        <cfvo type="num" val="7"/>
      </iconSet>
    </cfRule>
    <cfRule type="iconSet" priority="223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40">
      <iconSet>
        <cfvo type="percent" val="0"/>
        <cfvo type="num" val="5"/>
        <cfvo type="num" val="5"/>
      </iconSet>
    </cfRule>
    <cfRule type="iconSet" priority="2241">
      <iconSet>
        <cfvo type="percent" val="0"/>
        <cfvo type="num" val="0"/>
        <cfvo type="num" val="5"/>
      </iconSet>
    </cfRule>
    <cfRule type="iconSet" priority="2242">
      <iconSet>
        <cfvo type="percent" val="0"/>
        <cfvo type="percent" val="33"/>
        <cfvo type="percent" val="67"/>
      </iconSet>
    </cfRule>
  </conditionalFormatting>
  <conditionalFormatting sqref="G4:G33">
    <cfRule type="iconSet" priority="2237">
      <iconSet>
        <cfvo type="percent" val="0"/>
        <cfvo type="percent" val="33"/>
        <cfvo type="percent" val="67"/>
      </iconSet>
    </cfRule>
  </conditionalFormatting>
  <conditionalFormatting sqref="G4:G33">
    <cfRule type="iconSet" priority="22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3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33">
      <iconSet iconSet="4TrafficLights">
        <cfvo type="percent" val="0"/>
        <cfvo type="num" val="0"/>
        <cfvo type="num" val="0"/>
        <cfvo type="num" val="0"/>
      </iconSet>
    </cfRule>
    <cfRule type="iconSet" priority="2234">
      <iconSet>
        <cfvo type="percent" val="0"/>
        <cfvo type="percent" val="33"/>
        <cfvo type="percent" val="67"/>
      </iconSet>
    </cfRule>
  </conditionalFormatting>
  <conditionalFormatting sqref="G4:G33">
    <cfRule type="iconSet" priority="2228">
      <iconSet iconSet="4TrafficLights">
        <cfvo type="percent" val="0"/>
        <cfvo type="num" val="5"/>
        <cfvo type="num" val="6"/>
        <cfvo type="num" val="7"/>
      </iconSet>
    </cfRule>
    <cfRule type="iconSet" priority="2229">
      <iconSet>
        <cfvo type="percent" val="0"/>
        <cfvo type="num" val="4"/>
        <cfvo type="num" val="5"/>
      </iconSet>
    </cfRule>
    <cfRule type="iconSet" priority="2230">
      <iconSet>
        <cfvo type="percent" val="0"/>
        <cfvo type="num" val="0"/>
        <cfvo type="num" val="5"/>
      </iconSet>
    </cfRule>
    <cfRule type="iconSet" priority="2231">
      <iconSet>
        <cfvo type="percent" val="0"/>
        <cfvo type="num" val="0"/>
        <cfvo type="num" val="0"/>
      </iconSet>
    </cfRule>
    <cfRule type="iconSet" priority="2232">
      <iconSet>
        <cfvo type="percent" val="0"/>
        <cfvo type="percent" val="33"/>
        <cfvo type="percent" val="67"/>
      </iconSet>
    </cfRule>
  </conditionalFormatting>
  <conditionalFormatting sqref="G4:G33">
    <cfRule type="iconSet" priority="2226">
      <iconSet iconSet="4TrafficLights">
        <cfvo type="percent" val="0"/>
        <cfvo type="num" val="6"/>
        <cfvo type="num" val="7"/>
        <cfvo type="num" val="8.5"/>
      </iconSet>
    </cfRule>
    <cfRule type="iconSet" priority="2227">
      <iconSet>
        <cfvo type="percent" val="0"/>
        <cfvo type="percent" val="33"/>
        <cfvo type="percent" val="67"/>
      </iconSet>
    </cfRule>
  </conditionalFormatting>
  <conditionalFormatting sqref="G4:G33">
    <cfRule type="iconSet" priority="2221">
      <iconSet iconSet="4TrafficLights">
        <cfvo type="percent" val="0"/>
        <cfvo type="num" val="5"/>
        <cfvo type="num" val="6"/>
        <cfvo type="num" val="7"/>
      </iconSet>
    </cfRule>
    <cfRule type="iconSet" priority="22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23">
      <iconSet>
        <cfvo type="percent" val="0"/>
        <cfvo type="num" val="5"/>
        <cfvo type="num" val="5"/>
      </iconSet>
    </cfRule>
    <cfRule type="iconSet" priority="2224">
      <iconSet>
        <cfvo type="percent" val="0"/>
        <cfvo type="num" val="0"/>
        <cfvo type="num" val="5"/>
      </iconSet>
    </cfRule>
    <cfRule type="iconSet" priority="2225">
      <iconSet>
        <cfvo type="percent" val="0"/>
        <cfvo type="percent" val="33"/>
        <cfvo type="percent" val="67"/>
      </iconSet>
    </cfRule>
  </conditionalFormatting>
  <conditionalFormatting sqref="G4:G33">
    <cfRule type="iconSet" priority="2220">
      <iconSet>
        <cfvo type="percent" val="0"/>
        <cfvo type="percent" val="33"/>
        <cfvo type="percent" val="67"/>
      </iconSet>
    </cfRule>
  </conditionalFormatting>
  <conditionalFormatting sqref="G4:G33">
    <cfRule type="iconSet" priority="2216">
      <iconSet>
        <cfvo type="percent" val="0"/>
        <cfvo type="num" val="4"/>
        <cfvo type="num" val="5"/>
      </iconSet>
    </cfRule>
    <cfRule type="iconSet" priority="2217">
      <iconSet>
        <cfvo type="percent" val="0"/>
        <cfvo type="num" val="0"/>
        <cfvo type="num" val="5"/>
      </iconSet>
    </cfRule>
    <cfRule type="iconSet" priority="2218">
      <iconSet>
        <cfvo type="percent" val="0"/>
        <cfvo type="num" val="0"/>
        <cfvo type="num" val="0"/>
      </iconSet>
    </cfRule>
    <cfRule type="iconSet" priority="2219">
      <iconSet>
        <cfvo type="percent" val="0"/>
        <cfvo type="percent" val="33"/>
        <cfvo type="percent" val="67"/>
      </iconSet>
    </cfRule>
  </conditionalFormatting>
  <conditionalFormatting sqref="G4:G33">
    <cfRule type="iconSet" priority="2212">
      <iconSet>
        <cfvo type="percent" val="0"/>
        <cfvo type="num" val="4"/>
        <cfvo type="num" val="5"/>
      </iconSet>
    </cfRule>
    <cfRule type="iconSet" priority="2213">
      <iconSet>
        <cfvo type="percent" val="0"/>
        <cfvo type="num" val="0"/>
        <cfvo type="num" val="5"/>
      </iconSet>
    </cfRule>
    <cfRule type="iconSet" priority="2214">
      <iconSet>
        <cfvo type="percent" val="0"/>
        <cfvo type="num" val="0"/>
        <cfvo type="num" val="0"/>
      </iconSet>
    </cfRule>
    <cfRule type="iconSet" priority="2215">
      <iconSet>
        <cfvo type="percent" val="0"/>
        <cfvo type="percent" val="33"/>
        <cfvo type="percent" val="67"/>
      </iconSet>
    </cfRule>
  </conditionalFormatting>
  <conditionalFormatting sqref="G4:G33">
    <cfRule type="iconSet" priority="2207">
      <iconSet iconSet="4TrafficLights">
        <cfvo type="percent" val="0"/>
        <cfvo type="num" val="5"/>
        <cfvo type="num" val="6"/>
        <cfvo type="num" val="7"/>
      </iconSet>
    </cfRule>
    <cfRule type="iconSet" priority="2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09">
      <iconSet>
        <cfvo type="percent" val="0"/>
        <cfvo type="num" val="5"/>
        <cfvo type="num" val="5"/>
      </iconSet>
    </cfRule>
    <cfRule type="iconSet" priority="2210">
      <iconSet>
        <cfvo type="percent" val="0"/>
        <cfvo type="num" val="0"/>
        <cfvo type="num" val="5"/>
      </iconSet>
    </cfRule>
    <cfRule type="iconSet" priority="2211">
      <iconSet>
        <cfvo type="percent" val="0"/>
        <cfvo type="percent" val="33"/>
        <cfvo type="percent" val="67"/>
      </iconSet>
    </cfRule>
  </conditionalFormatting>
  <conditionalFormatting sqref="G4:G33">
    <cfRule type="iconSet" priority="2206">
      <iconSet>
        <cfvo type="percent" val="0"/>
        <cfvo type="percent" val="33"/>
        <cfvo type="percent" val="67"/>
      </iconSet>
    </cfRule>
  </conditionalFormatting>
  <conditionalFormatting sqref="G4:G33">
    <cfRule type="iconSet" priority="220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03">
      <iconSet iconSet="4TrafficLights">
        <cfvo type="percent" val="0"/>
        <cfvo type="num" val="0"/>
        <cfvo type="num" val="0"/>
        <cfvo type="num" val="0"/>
      </iconSet>
    </cfRule>
    <cfRule type="iconSet" priority="2204">
      <iconSet>
        <cfvo type="percent" val="0"/>
        <cfvo type="percent" val="33"/>
        <cfvo type="percent" val="67"/>
      </iconSet>
    </cfRule>
  </conditionalFormatting>
  <conditionalFormatting sqref="G4:G33">
    <cfRule type="iconSet" priority="220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01">
      <iconSet>
        <cfvo type="percent" val="0"/>
        <cfvo type="num" val="0"/>
        <cfvo type="num" val="0"/>
      </iconSet>
    </cfRule>
  </conditionalFormatting>
  <conditionalFormatting sqref="G4:G33">
    <cfRule type="iconSet" priority="2196">
      <iconSet iconSet="4TrafficLights">
        <cfvo type="percent" val="0"/>
        <cfvo type="num" val="5"/>
        <cfvo type="num" val="6"/>
        <cfvo type="num" val="7"/>
      </iconSet>
    </cfRule>
    <cfRule type="iconSet" priority="2197">
      <iconSet>
        <cfvo type="percent" val="0"/>
        <cfvo type="num" val="4"/>
        <cfvo type="num" val="5"/>
      </iconSet>
    </cfRule>
    <cfRule type="iconSet" priority="2198">
      <iconSet>
        <cfvo type="percent" val="0"/>
        <cfvo type="num" val="0"/>
        <cfvo type="num" val="5"/>
      </iconSet>
    </cfRule>
    <cfRule type="iconSet" priority="2199">
      <iconSet>
        <cfvo type="percent" val="0"/>
        <cfvo type="num" val="0"/>
        <cfvo type="num" val="0"/>
      </iconSet>
    </cfRule>
    <cfRule type="iconSet" priority="2200">
      <iconSet>
        <cfvo type="percent" val="0"/>
        <cfvo type="percent" val="33"/>
        <cfvo type="percent" val="67"/>
      </iconSet>
    </cfRule>
  </conditionalFormatting>
  <conditionalFormatting sqref="G4:G33">
    <cfRule type="iconSet" priority="2194">
      <iconSet iconSet="4TrafficLights">
        <cfvo type="percent" val="0"/>
        <cfvo type="num" val="6"/>
        <cfvo type="num" val="7"/>
        <cfvo type="num" val="8.5"/>
      </iconSet>
    </cfRule>
    <cfRule type="iconSet" priority="2195">
      <iconSet>
        <cfvo type="percent" val="0"/>
        <cfvo type="percent" val="33"/>
        <cfvo type="percent" val="67"/>
      </iconSet>
    </cfRule>
  </conditionalFormatting>
  <conditionalFormatting sqref="G4:G33">
    <cfRule type="iconSet" priority="2045">
      <iconSet iconSet="4TrafficLights">
        <cfvo type="percent" val="0"/>
        <cfvo type="num" val="5"/>
        <cfvo type="num" val="6"/>
        <cfvo type="num" val="7"/>
      </iconSet>
    </cfRule>
    <cfRule type="iconSet" priority="20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47">
      <iconSet>
        <cfvo type="percent" val="0"/>
        <cfvo type="num" val="5"/>
        <cfvo type="num" val="5"/>
      </iconSet>
    </cfRule>
    <cfRule type="iconSet" priority="2048">
      <iconSet>
        <cfvo type="percent" val="0"/>
        <cfvo type="num" val="0"/>
        <cfvo type="num" val="5"/>
      </iconSet>
    </cfRule>
    <cfRule type="iconSet" priority="2049">
      <iconSet>
        <cfvo type="percent" val="0"/>
        <cfvo type="percent" val="33"/>
        <cfvo type="percent" val="67"/>
      </iconSet>
    </cfRule>
  </conditionalFormatting>
  <conditionalFormatting sqref="G4:G33">
    <cfRule type="iconSet" priority="2044">
      <iconSet>
        <cfvo type="percent" val="0"/>
        <cfvo type="percent" val="33"/>
        <cfvo type="percent" val="67"/>
      </iconSet>
    </cfRule>
  </conditionalFormatting>
  <conditionalFormatting sqref="G4:G33">
    <cfRule type="iconSet" priority="2040">
      <iconSet>
        <cfvo type="percent" val="0"/>
        <cfvo type="num" val="4"/>
        <cfvo type="num" val="5"/>
      </iconSet>
    </cfRule>
    <cfRule type="iconSet" priority="2041">
      <iconSet>
        <cfvo type="percent" val="0"/>
        <cfvo type="num" val="0"/>
        <cfvo type="num" val="5"/>
      </iconSet>
    </cfRule>
    <cfRule type="iconSet" priority="2042">
      <iconSet>
        <cfvo type="percent" val="0"/>
        <cfvo type="num" val="0"/>
        <cfvo type="num" val="0"/>
      </iconSet>
    </cfRule>
    <cfRule type="iconSet" priority="2043">
      <iconSet>
        <cfvo type="percent" val="0"/>
        <cfvo type="percent" val="33"/>
        <cfvo type="percent" val="67"/>
      </iconSet>
    </cfRule>
  </conditionalFormatting>
  <conditionalFormatting sqref="G4:G33">
    <cfRule type="iconSet" priority="2036">
      <iconSet>
        <cfvo type="percent" val="0"/>
        <cfvo type="num" val="4"/>
        <cfvo type="num" val="5"/>
      </iconSet>
    </cfRule>
    <cfRule type="iconSet" priority="2037">
      <iconSet>
        <cfvo type="percent" val="0"/>
        <cfvo type="num" val="0"/>
        <cfvo type="num" val="5"/>
      </iconSet>
    </cfRule>
    <cfRule type="iconSet" priority="2038">
      <iconSet>
        <cfvo type="percent" val="0"/>
        <cfvo type="num" val="0"/>
        <cfvo type="num" val="0"/>
      </iconSet>
    </cfRule>
    <cfRule type="iconSet" priority="2039">
      <iconSet>
        <cfvo type="percent" val="0"/>
        <cfvo type="percent" val="33"/>
        <cfvo type="percent" val="67"/>
      </iconSet>
    </cfRule>
  </conditionalFormatting>
  <conditionalFormatting sqref="G4:G33">
    <cfRule type="iconSet" priority="2031">
      <iconSet iconSet="4TrafficLights">
        <cfvo type="percent" val="0"/>
        <cfvo type="num" val="5"/>
        <cfvo type="num" val="6"/>
        <cfvo type="num" val="7"/>
      </iconSet>
    </cfRule>
    <cfRule type="iconSet" priority="20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33">
      <iconSet>
        <cfvo type="percent" val="0"/>
        <cfvo type="num" val="5"/>
        <cfvo type="num" val="5"/>
      </iconSet>
    </cfRule>
    <cfRule type="iconSet" priority="2034">
      <iconSet>
        <cfvo type="percent" val="0"/>
        <cfvo type="num" val="0"/>
        <cfvo type="num" val="5"/>
      </iconSet>
    </cfRule>
    <cfRule type="iconSet" priority="2035">
      <iconSet>
        <cfvo type="percent" val="0"/>
        <cfvo type="percent" val="33"/>
        <cfvo type="percent" val="67"/>
      </iconSet>
    </cfRule>
  </conditionalFormatting>
  <conditionalFormatting sqref="G4:G33">
    <cfRule type="iconSet" priority="2030">
      <iconSet>
        <cfvo type="percent" val="0"/>
        <cfvo type="percent" val="33"/>
        <cfvo type="percent" val="67"/>
      </iconSet>
    </cfRule>
  </conditionalFormatting>
  <conditionalFormatting sqref="G4:G33">
    <cfRule type="iconSet" priority="20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027">
      <iconSet iconSet="4TrafficLights">
        <cfvo type="percent" val="0"/>
        <cfvo type="num" val="0"/>
        <cfvo type="num" val="0"/>
        <cfvo type="num" val="0"/>
      </iconSet>
    </cfRule>
    <cfRule type="iconSet" priority="2028">
      <iconSet>
        <cfvo type="percent" val="0"/>
        <cfvo type="percent" val="33"/>
        <cfvo type="percent" val="67"/>
      </iconSet>
    </cfRule>
  </conditionalFormatting>
  <conditionalFormatting sqref="G4:G33">
    <cfRule type="iconSet" priority="20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025">
      <iconSet>
        <cfvo type="percent" val="0"/>
        <cfvo type="num" val="0"/>
        <cfvo type="num" val="0"/>
      </iconSet>
    </cfRule>
  </conditionalFormatting>
  <conditionalFormatting sqref="G4:G33">
    <cfRule type="iconSet" priority="2020">
      <iconSet iconSet="4TrafficLights">
        <cfvo type="percent" val="0"/>
        <cfvo type="num" val="5"/>
        <cfvo type="num" val="6"/>
        <cfvo type="num" val="7"/>
      </iconSet>
    </cfRule>
    <cfRule type="iconSet" priority="2021">
      <iconSet>
        <cfvo type="percent" val="0"/>
        <cfvo type="num" val="4"/>
        <cfvo type="num" val="5"/>
      </iconSet>
    </cfRule>
    <cfRule type="iconSet" priority="2022">
      <iconSet>
        <cfvo type="percent" val="0"/>
        <cfvo type="num" val="0"/>
        <cfvo type="num" val="5"/>
      </iconSet>
    </cfRule>
    <cfRule type="iconSet" priority="2023">
      <iconSet>
        <cfvo type="percent" val="0"/>
        <cfvo type="num" val="0"/>
        <cfvo type="num" val="0"/>
      </iconSet>
    </cfRule>
    <cfRule type="iconSet" priority="2024">
      <iconSet>
        <cfvo type="percent" val="0"/>
        <cfvo type="percent" val="33"/>
        <cfvo type="percent" val="67"/>
      </iconSet>
    </cfRule>
  </conditionalFormatting>
  <conditionalFormatting sqref="G4:G33">
    <cfRule type="iconSet" priority="2018">
      <iconSet iconSet="4TrafficLights">
        <cfvo type="percent" val="0"/>
        <cfvo type="num" val="6"/>
        <cfvo type="num" val="7"/>
        <cfvo type="num" val="8.5"/>
      </iconSet>
    </cfRule>
    <cfRule type="iconSet" priority="2019">
      <iconSet>
        <cfvo type="percent" val="0"/>
        <cfvo type="percent" val="33"/>
        <cfvo type="percent" val="67"/>
      </iconSet>
    </cfRule>
  </conditionalFormatting>
  <conditionalFormatting sqref="G5 G10 G15 G20 G25">
    <cfRule type="iconSet" priority="2017">
      <iconSet>
        <cfvo type="percent" val="0"/>
        <cfvo type="num" val="0"/>
        <cfvo type="num" val="0"/>
      </iconSet>
    </cfRule>
  </conditionalFormatting>
  <conditionalFormatting sqref="G5">
    <cfRule type="iconSet" priority="2016">
      <iconSet>
        <cfvo type="percent" val="0"/>
        <cfvo type="num" val="0"/>
        <cfvo type="num" val="0"/>
      </iconSet>
    </cfRule>
  </conditionalFormatting>
  <conditionalFormatting sqref="G5">
    <cfRule type="iconSet" priority="2015">
      <iconSet>
        <cfvo type="percent" val="0"/>
        <cfvo type="num" val="0"/>
        <cfvo type="num" val="0"/>
      </iconSet>
    </cfRule>
  </conditionalFormatting>
  <conditionalFormatting sqref="G4:G33">
    <cfRule type="iconSet" priority="2010">
      <iconSet iconSet="4TrafficLights">
        <cfvo type="percent" val="0"/>
        <cfvo type="num" val="5"/>
        <cfvo type="num" val="6"/>
        <cfvo type="num" val="7"/>
      </iconSet>
    </cfRule>
    <cfRule type="iconSet" priority="20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12">
      <iconSet>
        <cfvo type="percent" val="0"/>
        <cfvo type="num" val="5"/>
        <cfvo type="num" val="5"/>
      </iconSet>
    </cfRule>
    <cfRule type="iconSet" priority="2013">
      <iconSet>
        <cfvo type="percent" val="0"/>
        <cfvo type="num" val="0"/>
        <cfvo type="num" val="5"/>
      </iconSet>
    </cfRule>
    <cfRule type="iconSet" priority="2014">
      <iconSet>
        <cfvo type="percent" val="0"/>
        <cfvo type="percent" val="33"/>
        <cfvo type="percent" val="67"/>
      </iconSet>
    </cfRule>
  </conditionalFormatting>
  <conditionalFormatting sqref="G4:G33">
    <cfRule type="iconSet" priority="2009">
      <iconSet>
        <cfvo type="percent" val="0"/>
        <cfvo type="percent" val="33"/>
        <cfvo type="percent" val="67"/>
      </iconSet>
    </cfRule>
  </conditionalFormatting>
  <conditionalFormatting sqref="G4:G33">
    <cfRule type="iconSet" priority="2005">
      <iconSet>
        <cfvo type="percent" val="0"/>
        <cfvo type="num" val="4"/>
        <cfvo type="num" val="5"/>
      </iconSet>
    </cfRule>
    <cfRule type="iconSet" priority="2006">
      <iconSet>
        <cfvo type="percent" val="0"/>
        <cfvo type="num" val="0"/>
        <cfvo type="num" val="5"/>
      </iconSet>
    </cfRule>
    <cfRule type="iconSet" priority="2007">
      <iconSet>
        <cfvo type="percent" val="0"/>
        <cfvo type="num" val="0"/>
        <cfvo type="num" val="0"/>
      </iconSet>
    </cfRule>
    <cfRule type="iconSet" priority="2008">
      <iconSet>
        <cfvo type="percent" val="0"/>
        <cfvo type="percent" val="33"/>
        <cfvo type="percent" val="67"/>
      </iconSet>
    </cfRule>
  </conditionalFormatting>
  <conditionalFormatting sqref="G4:G33">
    <cfRule type="iconSet" priority="2001">
      <iconSet>
        <cfvo type="percent" val="0"/>
        <cfvo type="num" val="4"/>
        <cfvo type="num" val="5"/>
      </iconSet>
    </cfRule>
    <cfRule type="iconSet" priority="2002">
      <iconSet>
        <cfvo type="percent" val="0"/>
        <cfvo type="num" val="0"/>
        <cfvo type="num" val="5"/>
      </iconSet>
    </cfRule>
    <cfRule type="iconSet" priority="2003">
      <iconSet>
        <cfvo type="percent" val="0"/>
        <cfvo type="num" val="0"/>
        <cfvo type="num" val="0"/>
      </iconSet>
    </cfRule>
    <cfRule type="iconSet" priority="2004">
      <iconSet>
        <cfvo type="percent" val="0"/>
        <cfvo type="percent" val="33"/>
        <cfvo type="percent" val="67"/>
      </iconSet>
    </cfRule>
  </conditionalFormatting>
  <conditionalFormatting sqref="G4:G33">
    <cfRule type="iconSet" priority="1996">
      <iconSet iconSet="4TrafficLights">
        <cfvo type="percent" val="0"/>
        <cfvo type="num" val="5"/>
        <cfvo type="num" val="6"/>
        <cfvo type="num" val="7"/>
      </iconSet>
    </cfRule>
    <cfRule type="iconSet" priority="19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98">
      <iconSet>
        <cfvo type="percent" val="0"/>
        <cfvo type="num" val="5"/>
        <cfvo type="num" val="5"/>
      </iconSet>
    </cfRule>
    <cfRule type="iconSet" priority="1999">
      <iconSet>
        <cfvo type="percent" val="0"/>
        <cfvo type="num" val="0"/>
        <cfvo type="num" val="5"/>
      </iconSet>
    </cfRule>
    <cfRule type="iconSet" priority="2000">
      <iconSet>
        <cfvo type="percent" val="0"/>
        <cfvo type="percent" val="33"/>
        <cfvo type="percent" val="67"/>
      </iconSet>
    </cfRule>
  </conditionalFormatting>
  <conditionalFormatting sqref="G4:G33">
    <cfRule type="iconSet" priority="1995">
      <iconSet>
        <cfvo type="percent" val="0"/>
        <cfvo type="percent" val="33"/>
        <cfvo type="percent" val="67"/>
      </iconSet>
    </cfRule>
  </conditionalFormatting>
  <conditionalFormatting sqref="G4:G33">
    <cfRule type="iconSet" priority="19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992">
      <iconSet iconSet="4TrafficLights">
        <cfvo type="percent" val="0"/>
        <cfvo type="num" val="0"/>
        <cfvo type="num" val="0"/>
        <cfvo type="num" val="0"/>
      </iconSet>
    </cfRule>
    <cfRule type="iconSet" priority="1993">
      <iconSet>
        <cfvo type="percent" val="0"/>
        <cfvo type="percent" val="33"/>
        <cfvo type="percent" val="67"/>
      </iconSet>
    </cfRule>
  </conditionalFormatting>
  <conditionalFormatting sqref="G4:G33">
    <cfRule type="iconSet" priority="19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990">
      <iconSet>
        <cfvo type="percent" val="0"/>
        <cfvo type="num" val="0"/>
        <cfvo type="num" val="0"/>
      </iconSet>
    </cfRule>
  </conditionalFormatting>
  <conditionalFormatting sqref="G4:G33">
    <cfRule type="iconSet" priority="1985">
      <iconSet iconSet="4TrafficLights">
        <cfvo type="percent" val="0"/>
        <cfvo type="num" val="5"/>
        <cfvo type="num" val="6"/>
        <cfvo type="num" val="7"/>
      </iconSet>
    </cfRule>
    <cfRule type="iconSet" priority="1986">
      <iconSet>
        <cfvo type="percent" val="0"/>
        <cfvo type="num" val="4"/>
        <cfvo type="num" val="5"/>
      </iconSet>
    </cfRule>
    <cfRule type="iconSet" priority="1987">
      <iconSet>
        <cfvo type="percent" val="0"/>
        <cfvo type="num" val="0"/>
        <cfvo type="num" val="5"/>
      </iconSet>
    </cfRule>
    <cfRule type="iconSet" priority="1988">
      <iconSet>
        <cfvo type="percent" val="0"/>
        <cfvo type="num" val="0"/>
        <cfvo type="num" val="0"/>
      </iconSet>
    </cfRule>
    <cfRule type="iconSet" priority="1989">
      <iconSet>
        <cfvo type="percent" val="0"/>
        <cfvo type="percent" val="33"/>
        <cfvo type="percent" val="67"/>
      </iconSet>
    </cfRule>
  </conditionalFormatting>
  <conditionalFormatting sqref="G4:G33">
    <cfRule type="iconSet" priority="1983">
      <iconSet iconSet="4TrafficLights">
        <cfvo type="percent" val="0"/>
        <cfvo type="num" val="6"/>
        <cfvo type="num" val="7"/>
        <cfvo type="num" val="8.5"/>
      </iconSet>
    </cfRule>
    <cfRule type="iconSet" priority="1984">
      <iconSet>
        <cfvo type="percent" val="0"/>
        <cfvo type="percent" val="33"/>
        <cfvo type="percent" val="67"/>
      </iconSet>
    </cfRule>
  </conditionalFormatting>
  <conditionalFormatting sqref="G5">
    <cfRule type="iconSet" priority="1439">
      <iconSet>
        <cfvo type="percent" val="0"/>
        <cfvo type="num" val="0"/>
        <cfvo type="num" val="0"/>
      </iconSet>
    </cfRule>
  </conditionalFormatting>
  <conditionalFormatting sqref="G31">
    <cfRule type="iconSet" priority="1438">
      <iconSet>
        <cfvo type="percent" val="0"/>
        <cfvo type="num" val="0"/>
        <cfvo type="num" val="0"/>
      </iconSet>
    </cfRule>
  </conditionalFormatting>
  <conditionalFormatting sqref="G5">
    <cfRule type="iconSet" priority="1437">
      <iconSet>
        <cfvo type="percent" val="0"/>
        <cfvo type="num" val="0"/>
        <cfvo type="num" val="0"/>
      </iconSet>
    </cfRule>
  </conditionalFormatting>
  <conditionalFormatting sqref="G4:G33">
    <cfRule type="iconSet" priority="1433">
      <iconSet>
        <cfvo type="percent" val="0"/>
        <cfvo type="num" val="4"/>
        <cfvo type="num" val="5"/>
      </iconSet>
    </cfRule>
    <cfRule type="iconSet" priority="1434">
      <iconSet>
        <cfvo type="percent" val="0"/>
        <cfvo type="num" val="0"/>
        <cfvo type="num" val="5"/>
      </iconSet>
    </cfRule>
    <cfRule type="iconSet" priority="1435">
      <iconSet>
        <cfvo type="percent" val="0"/>
        <cfvo type="num" val="0"/>
        <cfvo type="num" val="0"/>
      </iconSet>
    </cfRule>
    <cfRule type="iconSet" priority="1436">
      <iconSet>
        <cfvo type="percent" val="0"/>
        <cfvo type="percent" val="33"/>
        <cfvo type="percent" val="67"/>
      </iconSet>
    </cfRule>
  </conditionalFormatting>
  <conditionalFormatting sqref="G4:G33">
    <cfRule type="iconSet" priority="1432">
      <iconSet>
        <cfvo type="percent" val="0"/>
        <cfvo type="num" val="0"/>
        <cfvo type="num" val="0"/>
      </iconSet>
    </cfRule>
  </conditionalFormatting>
  <conditionalFormatting sqref="G4:G33">
    <cfRule type="iconSet" priority="1427">
      <iconSet iconSet="4TrafficLights">
        <cfvo type="percent" val="0"/>
        <cfvo type="num" val="5"/>
        <cfvo type="num" val="6"/>
        <cfvo type="num" val="7"/>
      </iconSet>
    </cfRule>
    <cfRule type="iconSet" priority="14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29">
      <iconSet>
        <cfvo type="percent" val="0"/>
        <cfvo type="num" val="5"/>
        <cfvo type="num" val="5"/>
      </iconSet>
    </cfRule>
    <cfRule type="iconSet" priority="1430">
      <iconSet>
        <cfvo type="percent" val="0"/>
        <cfvo type="num" val="0"/>
        <cfvo type="num" val="5"/>
      </iconSet>
    </cfRule>
    <cfRule type="iconSet" priority="1431">
      <iconSet>
        <cfvo type="percent" val="0"/>
        <cfvo type="percent" val="33"/>
        <cfvo type="percent" val="67"/>
      </iconSet>
    </cfRule>
  </conditionalFormatting>
  <conditionalFormatting sqref="G4:G33">
    <cfRule type="iconSet" priority="1426">
      <iconSet>
        <cfvo type="percent" val="0"/>
        <cfvo type="percent" val="33"/>
        <cfvo type="percent" val="67"/>
      </iconSet>
    </cfRule>
  </conditionalFormatting>
  <conditionalFormatting sqref="G4:G33">
    <cfRule type="iconSet" priority="14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42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422">
      <iconSet iconSet="4TrafficLights">
        <cfvo type="percent" val="0"/>
        <cfvo type="num" val="0"/>
        <cfvo type="num" val="0"/>
        <cfvo type="num" val="0"/>
      </iconSet>
    </cfRule>
    <cfRule type="iconSet" priority="1423">
      <iconSet>
        <cfvo type="percent" val="0"/>
        <cfvo type="percent" val="33"/>
        <cfvo type="percent" val="67"/>
      </iconSet>
    </cfRule>
  </conditionalFormatting>
  <conditionalFormatting sqref="G4:G33">
    <cfRule type="iconSet" priority="1417">
      <iconSet iconSet="4TrafficLights">
        <cfvo type="percent" val="0"/>
        <cfvo type="num" val="5"/>
        <cfvo type="num" val="6"/>
        <cfvo type="num" val="7"/>
      </iconSet>
    </cfRule>
    <cfRule type="iconSet" priority="1418">
      <iconSet>
        <cfvo type="percent" val="0"/>
        <cfvo type="num" val="4"/>
        <cfvo type="num" val="5"/>
      </iconSet>
    </cfRule>
    <cfRule type="iconSet" priority="1419">
      <iconSet>
        <cfvo type="percent" val="0"/>
        <cfvo type="num" val="0"/>
        <cfvo type="num" val="5"/>
      </iconSet>
    </cfRule>
    <cfRule type="iconSet" priority="1420">
      <iconSet>
        <cfvo type="percent" val="0"/>
        <cfvo type="num" val="0"/>
        <cfvo type="num" val="0"/>
      </iconSet>
    </cfRule>
    <cfRule type="iconSet" priority="1421">
      <iconSet>
        <cfvo type="percent" val="0"/>
        <cfvo type="percent" val="33"/>
        <cfvo type="percent" val="67"/>
      </iconSet>
    </cfRule>
  </conditionalFormatting>
  <conditionalFormatting sqref="G4:G33">
    <cfRule type="iconSet" priority="1415">
      <iconSet iconSet="4TrafficLights">
        <cfvo type="percent" val="0"/>
        <cfvo type="num" val="6"/>
        <cfvo type="num" val="7"/>
        <cfvo type="num" val="8.5"/>
      </iconSet>
    </cfRule>
    <cfRule type="iconSet" priority="1416">
      <iconSet>
        <cfvo type="percent" val="0"/>
        <cfvo type="percent" val="33"/>
        <cfvo type="percent" val="67"/>
      </iconSet>
    </cfRule>
  </conditionalFormatting>
  <conditionalFormatting sqref="G4:G33">
    <cfRule type="iconSet" priority="1410">
      <iconSet iconSet="4TrafficLights">
        <cfvo type="percent" val="0"/>
        <cfvo type="num" val="5"/>
        <cfvo type="num" val="6"/>
        <cfvo type="num" val="7"/>
      </iconSet>
    </cfRule>
    <cfRule type="iconSet" priority="14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12">
      <iconSet>
        <cfvo type="percent" val="0"/>
        <cfvo type="num" val="5"/>
        <cfvo type="num" val="5"/>
      </iconSet>
    </cfRule>
    <cfRule type="iconSet" priority="1413">
      <iconSet>
        <cfvo type="percent" val="0"/>
        <cfvo type="num" val="0"/>
        <cfvo type="num" val="5"/>
      </iconSet>
    </cfRule>
    <cfRule type="iconSet" priority="1414">
      <iconSet>
        <cfvo type="percent" val="0"/>
        <cfvo type="percent" val="33"/>
        <cfvo type="percent" val="67"/>
      </iconSet>
    </cfRule>
  </conditionalFormatting>
  <conditionalFormatting sqref="G4:G33">
    <cfRule type="iconSet" priority="1409">
      <iconSet>
        <cfvo type="percent" val="0"/>
        <cfvo type="percent" val="33"/>
        <cfvo type="percent" val="67"/>
      </iconSet>
    </cfRule>
  </conditionalFormatting>
  <conditionalFormatting sqref="G4:G33">
    <cfRule type="iconSet" priority="1405">
      <iconSet>
        <cfvo type="percent" val="0"/>
        <cfvo type="num" val="4"/>
        <cfvo type="num" val="5"/>
      </iconSet>
    </cfRule>
    <cfRule type="iconSet" priority="1406">
      <iconSet>
        <cfvo type="percent" val="0"/>
        <cfvo type="num" val="0"/>
        <cfvo type="num" val="5"/>
      </iconSet>
    </cfRule>
    <cfRule type="iconSet" priority="1407">
      <iconSet>
        <cfvo type="percent" val="0"/>
        <cfvo type="num" val="0"/>
        <cfvo type="num" val="0"/>
      </iconSet>
    </cfRule>
    <cfRule type="iconSet" priority="1408">
      <iconSet>
        <cfvo type="percent" val="0"/>
        <cfvo type="percent" val="33"/>
        <cfvo type="percent" val="67"/>
      </iconSet>
    </cfRule>
  </conditionalFormatting>
  <conditionalFormatting sqref="G4:G33">
    <cfRule type="iconSet" priority="1401">
      <iconSet>
        <cfvo type="percent" val="0"/>
        <cfvo type="num" val="4"/>
        <cfvo type="num" val="5"/>
      </iconSet>
    </cfRule>
    <cfRule type="iconSet" priority="1402">
      <iconSet>
        <cfvo type="percent" val="0"/>
        <cfvo type="num" val="0"/>
        <cfvo type="num" val="5"/>
      </iconSet>
    </cfRule>
    <cfRule type="iconSet" priority="1403">
      <iconSet>
        <cfvo type="percent" val="0"/>
        <cfvo type="num" val="0"/>
        <cfvo type="num" val="0"/>
      </iconSet>
    </cfRule>
    <cfRule type="iconSet" priority="1404">
      <iconSet>
        <cfvo type="percent" val="0"/>
        <cfvo type="percent" val="33"/>
        <cfvo type="percent" val="67"/>
      </iconSet>
    </cfRule>
  </conditionalFormatting>
  <conditionalFormatting sqref="G4:G33">
    <cfRule type="iconSet" priority="1396">
      <iconSet iconSet="4TrafficLights">
        <cfvo type="percent" val="0"/>
        <cfvo type="num" val="5"/>
        <cfvo type="num" val="6"/>
        <cfvo type="num" val="7"/>
      </iconSet>
    </cfRule>
    <cfRule type="iconSet" priority="13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98">
      <iconSet>
        <cfvo type="percent" val="0"/>
        <cfvo type="num" val="5"/>
        <cfvo type="num" val="5"/>
      </iconSet>
    </cfRule>
    <cfRule type="iconSet" priority="1399">
      <iconSet>
        <cfvo type="percent" val="0"/>
        <cfvo type="num" val="0"/>
        <cfvo type="num" val="5"/>
      </iconSet>
    </cfRule>
    <cfRule type="iconSet" priority="1400">
      <iconSet>
        <cfvo type="percent" val="0"/>
        <cfvo type="percent" val="33"/>
        <cfvo type="percent" val="67"/>
      </iconSet>
    </cfRule>
  </conditionalFormatting>
  <conditionalFormatting sqref="G4:G33">
    <cfRule type="iconSet" priority="1395">
      <iconSet>
        <cfvo type="percent" val="0"/>
        <cfvo type="percent" val="33"/>
        <cfvo type="percent" val="67"/>
      </iconSet>
    </cfRule>
  </conditionalFormatting>
  <conditionalFormatting sqref="G4:G33">
    <cfRule type="iconSet" priority="13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392">
      <iconSet iconSet="4TrafficLights">
        <cfvo type="percent" val="0"/>
        <cfvo type="num" val="0"/>
        <cfvo type="num" val="0"/>
        <cfvo type="num" val="0"/>
      </iconSet>
    </cfRule>
    <cfRule type="iconSet" priority="1393">
      <iconSet>
        <cfvo type="percent" val="0"/>
        <cfvo type="percent" val="33"/>
        <cfvo type="percent" val="67"/>
      </iconSet>
    </cfRule>
  </conditionalFormatting>
  <conditionalFormatting sqref="G4:G33">
    <cfRule type="iconSet" priority="13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390">
      <iconSet>
        <cfvo type="percent" val="0"/>
        <cfvo type="num" val="0"/>
        <cfvo type="num" val="0"/>
      </iconSet>
    </cfRule>
  </conditionalFormatting>
  <conditionalFormatting sqref="G4:G33">
    <cfRule type="iconSet" priority="1385">
      <iconSet iconSet="4TrafficLights">
        <cfvo type="percent" val="0"/>
        <cfvo type="num" val="5"/>
        <cfvo type="num" val="6"/>
        <cfvo type="num" val="7"/>
      </iconSet>
    </cfRule>
    <cfRule type="iconSet" priority="1386">
      <iconSet>
        <cfvo type="percent" val="0"/>
        <cfvo type="num" val="4"/>
        <cfvo type="num" val="5"/>
      </iconSet>
    </cfRule>
    <cfRule type="iconSet" priority="1387">
      <iconSet>
        <cfvo type="percent" val="0"/>
        <cfvo type="num" val="0"/>
        <cfvo type="num" val="5"/>
      </iconSet>
    </cfRule>
    <cfRule type="iconSet" priority="1388">
      <iconSet>
        <cfvo type="percent" val="0"/>
        <cfvo type="num" val="0"/>
        <cfvo type="num" val="0"/>
      </iconSet>
    </cfRule>
    <cfRule type="iconSet" priority="1389">
      <iconSet>
        <cfvo type="percent" val="0"/>
        <cfvo type="percent" val="33"/>
        <cfvo type="percent" val="67"/>
      </iconSet>
    </cfRule>
  </conditionalFormatting>
  <conditionalFormatting sqref="G4:G33">
    <cfRule type="iconSet" priority="1383">
      <iconSet iconSet="4TrafficLights">
        <cfvo type="percent" val="0"/>
        <cfvo type="num" val="6"/>
        <cfvo type="num" val="7"/>
        <cfvo type="num" val="8.5"/>
      </iconSet>
    </cfRule>
    <cfRule type="iconSet" priority="1384">
      <iconSet>
        <cfvo type="percent" val="0"/>
        <cfvo type="percent" val="33"/>
        <cfvo type="percent" val="67"/>
      </iconSet>
    </cfRule>
  </conditionalFormatting>
  <conditionalFormatting sqref="G5">
    <cfRule type="iconSet" priority="1328">
      <iconSet>
        <cfvo type="percent" val="0"/>
        <cfvo type="num" val="0"/>
        <cfvo type="num" val="0"/>
      </iconSet>
    </cfRule>
  </conditionalFormatting>
  <conditionalFormatting sqref="G5">
    <cfRule type="iconSet" priority="1326">
      <iconSet>
        <cfvo type="percent" val="0"/>
        <cfvo type="num" val="0"/>
        <cfvo type="num" val="0"/>
      </iconSet>
    </cfRule>
  </conditionalFormatting>
  <conditionalFormatting sqref="G4:G33">
    <cfRule type="iconSet" priority="1320">
      <iconSet iconSet="4TrafficLights">
        <cfvo type="percent" val="0"/>
        <cfvo type="num" val="5"/>
        <cfvo type="num" val="6"/>
        <cfvo type="num" val="7"/>
      </iconSet>
    </cfRule>
    <cfRule type="iconSet" priority="13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22">
      <iconSet>
        <cfvo type="percent" val="0"/>
        <cfvo type="num" val="5"/>
        <cfvo type="num" val="5"/>
      </iconSet>
    </cfRule>
    <cfRule type="iconSet" priority="1323">
      <iconSet>
        <cfvo type="percent" val="0"/>
        <cfvo type="num" val="0"/>
        <cfvo type="num" val="5"/>
      </iconSet>
    </cfRule>
    <cfRule type="iconSet" priority="1324">
      <iconSet>
        <cfvo type="percent" val="0"/>
        <cfvo type="percent" val="33"/>
        <cfvo type="percent" val="67"/>
      </iconSet>
    </cfRule>
  </conditionalFormatting>
  <conditionalFormatting sqref="G4:G33">
    <cfRule type="iconSet" priority="1319">
      <iconSet>
        <cfvo type="percent" val="0"/>
        <cfvo type="percent" val="33"/>
        <cfvo type="percent" val="67"/>
      </iconSet>
    </cfRule>
  </conditionalFormatting>
  <conditionalFormatting sqref="G4:G33">
    <cfRule type="iconSet" priority="1315">
      <iconSet>
        <cfvo type="percent" val="0"/>
        <cfvo type="num" val="4"/>
        <cfvo type="num" val="5"/>
      </iconSet>
    </cfRule>
    <cfRule type="iconSet" priority="1316">
      <iconSet>
        <cfvo type="percent" val="0"/>
        <cfvo type="num" val="0"/>
        <cfvo type="num" val="5"/>
      </iconSet>
    </cfRule>
    <cfRule type="iconSet" priority="1317">
      <iconSet>
        <cfvo type="percent" val="0"/>
        <cfvo type="num" val="0"/>
        <cfvo type="num" val="0"/>
      </iconSet>
    </cfRule>
    <cfRule type="iconSet" priority="1318">
      <iconSet>
        <cfvo type="percent" val="0"/>
        <cfvo type="percent" val="33"/>
        <cfvo type="percent" val="67"/>
      </iconSet>
    </cfRule>
  </conditionalFormatting>
  <conditionalFormatting sqref="G4:G33">
    <cfRule type="iconSet" priority="1311">
      <iconSet>
        <cfvo type="percent" val="0"/>
        <cfvo type="num" val="4"/>
        <cfvo type="num" val="5"/>
      </iconSet>
    </cfRule>
    <cfRule type="iconSet" priority="1312">
      <iconSet>
        <cfvo type="percent" val="0"/>
        <cfvo type="num" val="0"/>
        <cfvo type="num" val="5"/>
      </iconSet>
    </cfRule>
    <cfRule type="iconSet" priority="1313">
      <iconSet>
        <cfvo type="percent" val="0"/>
        <cfvo type="num" val="0"/>
        <cfvo type="num" val="0"/>
      </iconSet>
    </cfRule>
    <cfRule type="iconSet" priority="1314">
      <iconSet>
        <cfvo type="percent" val="0"/>
        <cfvo type="percent" val="33"/>
        <cfvo type="percent" val="67"/>
      </iconSet>
    </cfRule>
  </conditionalFormatting>
  <conditionalFormatting sqref="G4:G33">
    <cfRule type="iconSet" priority="1306">
      <iconSet iconSet="4TrafficLights">
        <cfvo type="percent" val="0"/>
        <cfvo type="num" val="5"/>
        <cfvo type="num" val="6"/>
        <cfvo type="num" val="7"/>
      </iconSet>
    </cfRule>
    <cfRule type="iconSet" priority="13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08">
      <iconSet>
        <cfvo type="percent" val="0"/>
        <cfvo type="num" val="5"/>
        <cfvo type="num" val="5"/>
      </iconSet>
    </cfRule>
    <cfRule type="iconSet" priority="1309">
      <iconSet>
        <cfvo type="percent" val="0"/>
        <cfvo type="num" val="0"/>
        <cfvo type="num" val="5"/>
      </iconSet>
    </cfRule>
    <cfRule type="iconSet" priority="1310">
      <iconSet>
        <cfvo type="percent" val="0"/>
        <cfvo type="percent" val="33"/>
        <cfvo type="percent" val="67"/>
      </iconSet>
    </cfRule>
  </conditionalFormatting>
  <conditionalFormatting sqref="G4:G33">
    <cfRule type="iconSet" priority="1305">
      <iconSet>
        <cfvo type="percent" val="0"/>
        <cfvo type="percent" val="33"/>
        <cfvo type="percent" val="67"/>
      </iconSet>
    </cfRule>
  </conditionalFormatting>
  <conditionalFormatting sqref="G4:G33">
    <cfRule type="iconSet" priority="130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302">
      <iconSet iconSet="4TrafficLights">
        <cfvo type="percent" val="0"/>
        <cfvo type="num" val="0"/>
        <cfvo type="num" val="0"/>
        <cfvo type="num" val="0"/>
      </iconSet>
    </cfRule>
    <cfRule type="iconSet" priority="1303">
      <iconSet>
        <cfvo type="percent" val="0"/>
        <cfvo type="percent" val="33"/>
        <cfvo type="percent" val="67"/>
      </iconSet>
    </cfRule>
  </conditionalFormatting>
  <conditionalFormatting sqref="G4:G33">
    <cfRule type="iconSet" priority="13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300">
      <iconSet>
        <cfvo type="percent" val="0"/>
        <cfvo type="num" val="0"/>
        <cfvo type="num" val="0"/>
      </iconSet>
    </cfRule>
  </conditionalFormatting>
  <conditionalFormatting sqref="G4:G33">
    <cfRule type="iconSet" priority="1295">
      <iconSet iconSet="4TrafficLights">
        <cfvo type="percent" val="0"/>
        <cfvo type="num" val="5"/>
        <cfvo type="num" val="6"/>
        <cfvo type="num" val="7"/>
      </iconSet>
    </cfRule>
    <cfRule type="iconSet" priority="1296">
      <iconSet>
        <cfvo type="percent" val="0"/>
        <cfvo type="num" val="4"/>
        <cfvo type="num" val="5"/>
      </iconSet>
    </cfRule>
    <cfRule type="iconSet" priority="1297">
      <iconSet>
        <cfvo type="percent" val="0"/>
        <cfvo type="num" val="0"/>
        <cfvo type="num" val="5"/>
      </iconSet>
    </cfRule>
    <cfRule type="iconSet" priority="1298">
      <iconSet>
        <cfvo type="percent" val="0"/>
        <cfvo type="num" val="0"/>
        <cfvo type="num" val="0"/>
      </iconSet>
    </cfRule>
    <cfRule type="iconSet" priority="1299">
      <iconSet>
        <cfvo type="percent" val="0"/>
        <cfvo type="percent" val="33"/>
        <cfvo type="percent" val="67"/>
      </iconSet>
    </cfRule>
  </conditionalFormatting>
  <conditionalFormatting sqref="G4:G33">
    <cfRule type="iconSet" priority="1293">
      <iconSet iconSet="4TrafficLights">
        <cfvo type="percent" val="0"/>
        <cfvo type="num" val="6"/>
        <cfvo type="num" val="7"/>
        <cfvo type="num" val="8.5"/>
      </iconSet>
    </cfRule>
    <cfRule type="iconSet" priority="1294">
      <iconSet>
        <cfvo type="percent" val="0"/>
        <cfvo type="percent" val="33"/>
        <cfvo type="percent" val="67"/>
      </iconSet>
    </cfRule>
  </conditionalFormatting>
  <conditionalFormatting sqref="G4:G33">
    <cfRule type="iconSet" priority="1289">
      <iconSet>
        <cfvo type="percent" val="0"/>
        <cfvo type="num" val="4"/>
        <cfvo type="num" val="5"/>
      </iconSet>
    </cfRule>
    <cfRule type="iconSet" priority="1290">
      <iconSet>
        <cfvo type="percent" val="0"/>
        <cfvo type="num" val="0"/>
        <cfvo type="num" val="5"/>
      </iconSet>
    </cfRule>
    <cfRule type="iconSet" priority="1291">
      <iconSet>
        <cfvo type="percent" val="0"/>
        <cfvo type="num" val="0"/>
        <cfvo type="num" val="0"/>
      </iconSet>
    </cfRule>
    <cfRule type="iconSet" priority="1292">
      <iconSet>
        <cfvo type="percent" val="0"/>
        <cfvo type="percent" val="33"/>
        <cfvo type="percent" val="67"/>
      </iconSet>
    </cfRule>
  </conditionalFormatting>
  <conditionalFormatting sqref="G4:G33">
    <cfRule type="iconSet" priority="1288">
      <iconSet>
        <cfvo type="percent" val="0"/>
        <cfvo type="num" val="0"/>
        <cfvo type="num" val="0"/>
      </iconSet>
    </cfRule>
  </conditionalFormatting>
  <conditionalFormatting sqref="G4:G33">
    <cfRule type="iconSet" priority="1283">
      <iconSet iconSet="4TrafficLights">
        <cfvo type="percent" val="0"/>
        <cfvo type="num" val="5"/>
        <cfvo type="num" val="6"/>
        <cfvo type="num" val="7"/>
      </iconSet>
    </cfRule>
    <cfRule type="iconSet" priority="128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85">
      <iconSet>
        <cfvo type="percent" val="0"/>
        <cfvo type="num" val="5"/>
        <cfvo type="num" val="5"/>
      </iconSet>
    </cfRule>
    <cfRule type="iconSet" priority="1286">
      <iconSet>
        <cfvo type="percent" val="0"/>
        <cfvo type="num" val="0"/>
        <cfvo type="num" val="5"/>
      </iconSet>
    </cfRule>
    <cfRule type="iconSet" priority="1287">
      <iconSet>
        <cfvo type="percent" val="0"/>
        <cfvo type="percent" val="33"/>
        <cfvo type="percent" val="67"/>
      </iconSet>
    </cfRule>
  </conditionalFormatting>
  <conditionalFormatting sqref="G4:G33">
    <cfRule type="iconSet" priority="1282">
      <iconSet>
        <cfvo type="percent" val="0"/>
        <cfvo type="percent" val="33"/>
        <cfvo type="percent" val="67"/>
      </iconSet>
    </cfRule>
  </conditionalFormatting>
  <conditionalFormatting sqref="G4:G33">
    <cfRule type="iconSet" priority="128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2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78">
      <iconSet iconSet="4TrafficLights">
        <cfvo type="percent" val="0"/>
        <cfvo type="num" val="0"/>
        <cfvo type="num" val="0"/>
        <cfvo type="num" val="0"/>
      </iconSet>
    </cfRule>
    <cfRule type="iconSet" priority="1279">
      <iconSet>
        <cfvo type="percent" val="0"/>
        <cfvo type="percent" val="33"/>
        <cfvo type="percent" val="67"/>
      </iconSet>
    </cfRule>
  </conditionalFormatting>
  <conditionalFormatting sqref="G5">
    <cfRule type="iconSet" priority="1277">
      <iconSet>
        <cfvo type="percent" val="0"/>
        <cfvo type="num" val="0"/>
        <cfvo type="num" val="0"/>
      </iconSet>
    </cfRule>
  </conditionalFormatting>
  <conditionalFormatting sqref="G4:G33">
    <cfRule type="iconSet" priority="1275">
      <iconSet>
        <cfvo type="percent" val="0"/>
        <cfvo type="num" val="0"/>
        <cfvo type="num" val="0"/>
      </iconSet>
    </cfRule>
  </conditionalFormatting>
  <conditionalFormatting sqref="G4:G33">
    <cfRule type="iconSet" priority="1273">
      <iconSet>
        <cfvo type="percent" val="0"/>
        <cfvo type="num" val="0"/>
        <cfvo type="num" val="0"/>
      </iconSet>
    </cfRule>
  </conditionalFormatting>
  <conditionalFormatting sqref="G4:G33">
    <cfRule type="iconSet" priority="1269">
      <iconSet>
        <cfvo type="percent" val="0"/>
        <cfvo type="num" val="4"/>
        <cfvo type="num" val="5"/>
      </iconSet>
    </cfRule>
    <cfRule type="iconSet" priority="1270">
      <iconSet>
        <cfvo type="percent" val="0"/>
        <cfvo type="num" val="0"/>
        <cfvo type="num" val="5"/>
      </iconSet>
    </cfRule>
    <cfRule type="iconSet" priority="1271">
      <iconSet>
        <cfvo type="percent" val="0"/>
        <cfvo type="num" val="0"/>
        <cfvo type="num" val="0"/>
      </iconSet>
    </cfRule>
    <cfRule type="iconSet" priority="1272">
      <iconSet>
        <cfvo type="percent" val="0"/>
        <cfvo type="percent" val="33"/>
        <cfvo type="percent" val="67"/>
      </iconSet>
    </cfRule>
  </conditionalFormatting>
  <conditionalFormatting sqref="G4:G33">
    <cfRule type="iconSet" priority="1264">
      <iconSet iconSet="4TrafficLights">
        <cfvo type="percent" val="0"/>
        <cfvo type="num" val="5"/>
        <cfvo type="num" val="6"/>
        <cfvo type="num" val="7"/>
      </iconSet>
    </cfRule>
    <cfRule type="iconSet" priority="12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66">
      <iconSet>
        <cfvo type="percent" val="0"/>
        <cfvo type="num" val="5"/>
        <cfvo type="num" val="5"/>
      </iconSet>
    </cfRule>
    <cfRule type="iconSet" priority="1267">
      <iconSet>
        <cfvo type="percent" val="0"/>
        <cfvo type="num" val="0"/>
        <cfvo type="num" val="5"/>
      </iconSet>
    </cfRule>
    <cfRule type="iconSet" priority="1268">
      <iconSet>
        <cfvo type="percent" val="0"/>
        <cfvo type="percent" val="33"/>
        <cfvo type="percent" val="67"/>
      </iconSet>
    </cfRule>
  </conditionalFormatting>
  <conditionalFormatting sqref="G4:G33">
    <cfRule type="iconSet" priority="1263">
      <iconSet>
        <cfvo type="percent" val="0"/>
        <cfvo type="percent" val="33"/>
        <cfvo type="percent" val="67"/>
      </iconSet>
    </cfRule>
  </conditionalFormatting>
  <conditionalFormatting sqref="G4:G33">
    <cfRule type="iconSet" priority="1262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:G33">
    <cfRule type="iconSet" priority="1261">
      <iconSet>
        <cfvo type="percent" val="0"/>
        <cfvo type="num" val="0"/>
        <cfvo type="num" val="0"/>
      </iconSet>
    </cfRule>
  </conditionalFormatting>
  <conditionalFormatting sqref="G5:G33">
    <cfRule type="iconSet" priority="1257">
      <iconSet>
        <cfvo type="percent" val="0"/>
        <cfvo type="num" val="4"/>
        <cfvo type="num" val="5"/>
      </iconSet>
    </cfRule>
    <cfRule type="iconSet" priority="1258">
      <iconSet>
        <cfvo type="percent" val="0"/>
        <cfvo type="num" val="0"/>
        <cfvo type="num" val="5"/>
      </iconSet>
    </cfRule>
    <cfRule type="iconSet" priority="1259">
      <iconSet>
        <cfvo type="percent" val="0"/>
        <cfvo type="num" val="0"/>
        <cfvo type="num" val="0"/>
      </iconSet>
    </cfRule>
    <cfRule type="iconSet" priority="1260">
      <iconSet>
        <cfvo type="percent" val="0"/>
        <cfvo type="percent" val="33"/>
        <cfvo type="percent" val="67"/>
      </iconSet>
    </cfRule>
  </conditionalFormatting>
  <conditionalFormatting sqref="G5:G33">
    <cfRule type="iconSet" priority="1252">
      <iconSet iconSet="4TrafficLights">
        <cfvo type="percent" val="0"/>
        <cfvo type="num" val="5"/>
        <cfvo type="num" val="6"/>
        <cfvo type="num" val="7"/>
      </iconSet>
    </cfRule>
    <cfRule type="iconSet" priority="12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54">
      <iconSet>
        <cfvo type="percent" val="0"/>
        <cfvo type="num" val="5"/>
        <cfvo type="num" val="5"/>
      </iconSet>
    </cfRule>
    <cfRule type="iconSet" priority="1255">
      <iconSet>
        <cfvo type="percent" val="0"/>
        <cfvo type="num" val="0"/>
        <cfvo type="num" val="5"/>
      </iconSet>
    </cfRule>
    <cfRule type="iconSet" priority="1256">
      <iconSet>
        <cfvo type="percent" val="0"/>
        <cfvo type="percent" val="33"/>
        <cfvo type="percent" val="67"/>
      </iconSet>
    </cfRule>
  </conditionalFormatting>
  <conditionalFormatting sqref="G5:G33">
    <cfRule type="iconSet" priority="1251">
      <iconSet>
        <cfvo type="percent" val="0"/>
        <cfvo type="percent" val="33"/>
        <cfvo type="percent" val="67"/>
      </iconSet>
    </cfRule>
  </conditionalFormatting>
  <conditionalFormatting sqref="G5:G33">
    <cfRule type="iconSet" priority="125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31">
    <cfRule type="iconSet" priority="1249">
      <iconSet>
        <cfvo type="percent" val="0"/>
        <cfvo type="num" val="0"/>
        <cfvo type="num" val="0"/>
      </iconSet>
    </cfRule>
  </conditionalFormatting>
  <conditionalFormatting sqref="G4:G33">
    <cfRule type="iconSet" priority="1245">
      <iconSet>
        <cfvo type="percent" val="0"/>
        <cfvo type="num" val="4"/>
        <cfvo type="num" val="5"/>
      </iconSet>
    </cfRule>
    <cfRule type="iconSet" priority="1246">
      <iconSet>
        <cfvo type="percent" val="0"/>
        <cfvo type="num" val="0"/>
        <cfvo type="num" val="5"/>
      </iconSet>
    </cfRule>
    <cfRule type="iconSet" priority="1247">
      <iconSet>
        <cfvo type="percent" val="0"/>
        <cfvo type="num" val="0"/>
        <cfvo type="num" val="0"/>
      </iconSet>
    </cfRule>
    <cfRule type="iconSet" priority="1248">
      <iconSet>
        <cfvo type="percent" val="0"/>
        <cfvo type="percent" val="33"/>
        <cfvo type="percent" val="67"/>
      </iconSet>
    </cfRule>
  </conditionalFormatting>
  <conditionalFormatting sqref="G4:G33">
    <cfRule type="iconSet" priority="1244">
      <iconSet>
        <cfvo type="percent" val="0"/>
        <cfvo type="num" val="0"/>
        <cfvo type="num" val="0"/>
      </iconSet>
    </cfRule>
  </conditionalFormatting>
  <conditionalFormatting sqref="G4:G33">
    <cfRule type="iconSet" priority="1239">
      <iconSet iconSet="4TrafficLights">
        <cfvo type="percent" val="0"/>
        <cfvo type="num" val="5"/>
        <cfvo type="num" val="6"/>
        <cfvo type="num" val="7"/>
      </iconSet>
    </cfRule>
    <cfRule type="iconSet" priority="124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41">
      <iconSet>
        <cfvo type="percent" val="0"/>
        <cfvo type="num" val="5"/>
        <cfvo type="num" val="5"/>
      </iconSet>
    </cfRule>
    <cfRule type="iconSet" priority="1242">
      <iconSet>
        <cfvo type="percent" val="0"/>
        <cfvo type="num" val="0"/>
        <cfvo type="num" val="5"/>
      </iconSet>
    </cfRule>
    <cfRule type="iconSet" priority="1243">
      <iconSet>
        <cfvo type="percent" val="0"/>
        <cfvo type="percent" val="33"/>
        <cfvo type="percent" val="67"/>
      </iconSet>
    </cfRule>
  </conditionalFormatting>
  <conditionalFormatting sqref="G4:G33">
    <cfRule type="iconSet" priority="1238">
      <iconSet>
        <cfvo type="percent" val="0"/>
        <cfvo type="percent" val="33"/>
        <cfvo type="percent" val="67"/>
      </iconSet>
    </cfRule>
  </conditionalFormatting>
  <conditionalFormatting sqref="G4:G33">
    <cfRule type="iconSet" priority="123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236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34">
      <iconSet iconSet="4TrafficLights">
        <cfvo type="percent" val="0"/>
        <cfvo type="num" val="0"/>
        <cfvo type="num" val="0"/>
        <cfvo type="num" val="0"/>
      </iconSet>
    </cfRule>
    <cfRule type="iconSet" priority="1235">
      <iconSet>
        <cfvo type="percent" val="0"/>
        <cfvo type="percent" val="33"/>
        <cfvo type="percent" val="67"/>
      </iconSet>
    </cfRule>
  </conditionalFormatting>
  <conditionalFormatting sqref="G5 G20">
    <cfRule type="iconSet" priority="1233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">
    <cfRule type="iconSet" priority="1232">
      <iconSet>
        <cfvo type="percent" val="0"/>
        <cfvo type="num" val="0"/>
        <cfvo type="num" val="0"/>
      </iconSet>
    </cfRule>
  </conditionalFormatting>
  <conditionalFormatting sqref="G4:G33">
    <cfRule type="iconSet" priority="1230">
      <iconSet>
        <cfvo type="percent" val="0"/>
        <cfvo type="num" val="0"/>
        <cfvo type="num" val="0"/>
      </iconSet>
    </cfRule>
  </conditionalFormatting>
  <conditionalFormatting sqref="G4:G33">
    <cfRule type="iconSet" priority="1228">
      <iconSet>
        <cfvo type="percent" val="0"/>
        <cfvo type="num" val="0"/>
        <cfvo type="num" val="0"/>
      </iconSet>
    </cfRule>
  </conditionalFormatting>
  <conditionalFormatting sqref="G4:G33">
    <cfRule type="iconSet" priority="1224">
      <iconSet>
        <cfvo type="percent" val="0"/>
        <cfvo type="num" val="4"/>
        <cfvo type="num" val="5"/>
      </iconSet>
    </cfRule>
    <cfRule type="iconSet" priority="1225">
      <iconSet>
        <cfvo type="percent" val="0"/>
        <cfvo type="num" val="0"/>
        <cfvo type="num" val="5"/>
      </iconSet>
    </cfRule>
    <cfRule type="iconSet" priority="1226">
      <iconSet>
        <cfvo type="percent" val="0"/>
        <cfvo type="num" val="0"/>
        <cfvo type="num" val="0"/>
      </iconSet>
    </cfRule>
    <cfRule type="iconSet" priority="1227">
      <iconSet>
        <cfvo type="percent" val="0"/>
        <cfvo type="percent" val="33"/>
        <cfvo type="percent" val="67"/>
      </iconSet>
    </cfRule>
  </conditionalFormatting>
  <conditionalFormatting sqref="G4:G33">
    <cfRule type="iconSet" priority="1219">
      <iconSet iconSet="4TrafficLights">
        <cfvo type="percent" val="0"/>
        <cfvo type="num" val="5"/>
        <cfvo type="num" val="6"/>
        <cfvo type="num" val="7"/>
      </iconSet>
    </cfRule>
    <cfRule type="iconSet" priority="12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21">
      <iconSet>
        <cfvo type="percent" val="0"/>
        <cfvo type="num" val="5"/>
        <cfvo type="num" val="5"/>
      </iconSet>
    </cfRule>
    <cfRule type="iconSet" priority="1222">
      <iconSet>
        <cfvo type="percent" val="0"/>
        <cfvo type="num" val="0"/>
        <cfvo type="num" val="5"/>
      </iconSet>
    </cfRule>
    <cfRule type="iconSet" priority="1223">
      <iconSet>
        <cfvo type="percent" val="0"/>
        <cfvo type="percent" val="33"/>
        <cfvo type="percent" val="67"/>
      </iconSet>
    </cfRule>
  </conditionalFormatting>
  <conditionalFormatting sqref="G4:G33">
    <cfRule type="iconSet" priority="1218">
      <iconSet>
        <cfvo type="percent" val="0"/>
        <cfvo type="percent" val="33"/>
        <cfvo type="percent" val="67"/>
      </iconSet>
    </cfRule>
  </conditionalFormatting>
  <conditionalFormatting sqref="G4:G33">
    <cfRule type="iconSet" priority="12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13">
      <iconSet>
        <cfvo type="percent" val="0"/>
        <cfvo type="num" val="4"/>
        <cfvo type="num" val="5"/>
      </iconSet>
    </cfRule>
    <cfRule type="iconSet" priority="1214">
      <iconSet>
        <cfvo type="percent" val="0"/>
        <cfvo type="num" val="0"/>
        <cfvo type="num" val="5"/>
      </iconSet>
    </cfRule>
    <cfRule type="iconSet" priority="1215">
      <iconSet>
        <cfvo type="percent" val="0"/>
        <cfvo type="num" val="0"/>
        <cfvo type="num" val="0"/>
      </iconSet>
    </cfRule>
    <cfRule type="iconSet" priority="1216">
      <iconSet>
        <cfvo type="percent" val="0"/>
        <cfvo type="percent" val="33"/>
        <cfvo type="percent" val="67"/>
      </iconSet>
    </cfRule>
  </conditionalFormatting>
  <conditionalFormatting sqref="G4:G33">
    <cfRule type="iconSet" priority="1212">
      <iconSet>
        <cfvo type="percent" val="0"/>
        <cfvo type="num" val="0"/>
        <cfvo type="num" val="0"/>
      </iconSet>
    </cfRule>
  </conditionalFormatting>
  <conditionalFormatting sqref="G4:G33">
    <cfRule type="iconSet" priority="1207">
      <iconSet iconSet="4TrafficLights">
        <cfvo type="percent" val="0"/>
        <cfvo type="num" val="5"/>
        <cfvo type="num" val="6"/>
        <cfvo type="num" val="7"/>
      </iconSet>
    </cfRule>
    <cfRule type="iconSet" priority="1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09">
      <iconSet>
        <cfvo type="percent" val="0"/>
        <cfvo type="num" val="5"/>
        <cfvo type="num" val="5"/>
      </iconSet>
    </cfRule>
    <cfRule type="iconSet" priority="1210">
      <iconSet>
        <cfvo type="percent" val="0"/>
        <cfvo type="num" val="0"/>
        <cfvo type="num" val="5"/>
      </iconSet>
    </cfRule>
    <cfRule type="iconSet" priority="1211">
      <iconSet>
        <cfvo type="percent" val="0"/>
        <cfvo type="percent" val="33"/>
        <cfvo type="percent" val="67"/>
      </iconSet>
    </cfRule>
  </conditionalFormatting>
  <conditionalFormatting sqref="G4:G33">
    <cfRule type="iconSet" priority="1206">
      <iconSet>
        <cfvo type="percent" val="0"/>
        <cfvo type="percent" val="33"/>
        <cfvo type="percent" val="67"/>
      </iconSet>
    </cfRule>
  </conditionalFormatting>
  <conditionalFormatting sqref="G4:G33">
    <cfRule type="iconSet" priority="1202">
      <iconSet>
        <cfvo type="percent" val="0"/>
        <cfvo type="num" val="4"/>
        <cfvo type="num" val="5"/>
      </iconSet>
    </cfRule>
    <cfRule type="iconSet" priority="1203">
      <iconSet>
        <cfvo type="percent" val="0"/>
        <cfvo type="num" val="0"/>
        <cfvo type="num" val="5"/>
      </iconSet>
    </cfRule>
    <cfRule type="iconSet" priority="1204">
      <iconSet>
        <cfvo type="percent" val="0"/>
        <cfvo type="num" val="0"/>
        <cfvo type="num" val="0"/>
      </iconSet>
    </cfRule>
    <cfRule type="iconSet" priority="1205">
      <iconSet>
        <cfvo type="percent" val="0"/>
        <cfvo type="percent" val="33"/>
        <cfvo type="percent" val="67"/>
      </iconSet>
    </cfRule>
  </conditionalFormatting>
  <conditionalFormatting sqref="G4:G33">
    <cfRule type="iconSet" priority="1197">
      <iconSet iconSet="4TrafficLights">
        <cfvo type="percent" val="0"/>
        <cfvo type="num" val="5"/>
        <cfvo type="num" val="6"/>
        <cfvo type="num" val="7"/>
      </iconSet>
    </cfRule>
    <cfRule type="iconSet" priority="11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99">
      <iconSet>
        <cfvo type="percent" val="0"/>
        <cfvo type="num" val="5"/>
        <cfvo type="num" val="5"/>
      </iconSet>
    </cfRule>
    <cfRule type="iconSet" priority="1200">
      <iconSet>
        <cfvo type="percent" val="0"/>
        <cfvo type="num" val="0"/>
        <cfvo type="num" val="5"/>
      </iconSet>
    </cfRule>
    <cfRule type="iconSet" priority="1201">
      <iconSet>
        <cfvo type="percent" val="0"/>
        <cfvo type="percent" val="33"/>
        <cfvo type="percent" val="67"/>
      </iconSet>
    </cfRule>
  </conditionalFormatting>
  <conditionalFormatting sqref="G4:G33">
    <cfRule type="iconSet" priority="1196">
      <iconSet>
        <cfvo type="percent" val="0"/>
        <cfvo type="percent" val="33"/>
        <cfvo type="percent" val="67"/>
      </iconSet>
    </cfRule>
  </conditionalFormatting>
  <conditionalFormatting sqref="G4:G33">
    <cfRule type="iconSet" priority="11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92">
      <iconSet iconSet="4TrafficLights">
        <cfvo type="percent" val="0"/>
        <cfvo type="num" val="0"/>
        <cfvo type="num" val="0"/>
        <cfvo type="num" val="0"/>
      </iconSet>
    </cfRule>
    <cfRule type="iconSet" priority="1193">
      <iconSet>
        <cfvo type="percent" val="0"/>
        <cfvo type="percent" val="33"/>
        <cfvo type="percent" val="67"/>
      </iconSet>
    </cfRule>
  </conditionalFormatting>
  <conditionalFormatting sqref="G4:G33">
    <cfRule type="iconSet" priority="1188">
      <iconSet>
        <cfvo type="percent" val="0"/>
        <cfvo type="num" val="4"/>
        <cfvo type="num" val="5"/>
      </iconSet>
    </cfRule>
    <cfRule type="iconSet" priority="1189">
      <iconSet>
        <cfvo type="percent" val="0"/>
        <cfvo type="num" val="0"/>
        <cfvo type="num" val="5"/>
      </iconSet>
    </cfRule>
    <cfRule type="iconSet" priority="1190">
      <iconSet>
        <cfvo type="percent" val="0"/>
        <cfvo type="num" val="0"/>
        <cfvo type="num" val="0"/>
      </iconSet>
    </cfRule>
    <cfRule type="iconSet" priority="1191">
      <iconSet>
        <cfvo type="percent" val="0"/>
        <cfvo type="percent" val="33"/>
        <cfvo type="percent" val="67"/>
      </iconSet>
    </cfRule>
  </conditionalFormatting>
  <conditionalFormatting sqref="G4:G33">
    <cfRule type="iconSet" priority="1183">
      <iconSet iconSet="4TrafficLights">
        <cfvo type="percent" val="0"/>
        <cfvo type="num" val="5"/>
        <cfvo type="num" val="6"/>
        <cfvo type="num" val="7"/>
      </iconSet>
    </cfRule>
    <cfRule type="iconSet" priority="118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85">
      <iconSet>
        <cfvo type="percent" val="0"/>
        <cfvo type="num" val="5"/>
        <cfvo type="num" val="5"/>
      </iconSet>
    </cfRule>
    <cfRule type="iconSet" priority="1186">
      <iconSet>
        <cfvo type="percent" val="0"/>
        <cfvo type="num" val="0"/>
        <cfvo type="num" val="5"/>
      </iconSet>
    </cfRule>
    <cfRule type="iconSet" priority="1187">
      <iconSet>
        <cfvo type="percent" val="0"/>
        <cfvo type="percent" val="33"/>
        <cfvo type="percent" val="67"/>
      </iconSet>
    </cfRule>
  </conditionalFormatting>
  <conditionalFormatting sqref="G4:G33">
    <cfRule type="iconSet" priority="1182">
      <iconSet>
        <cfvo type="percent" val="0"/>
        <cfvo type="percent" val="33"/>
        <cfvo type="percent" val="67"/>
      </iconSet>
    </cfRule>
  </conditionalFormatting>
  <conditionalFormatting sqref="G5:G33">
    <cfRule type="iconSet" priority="1181">
      <iconSet>
        <cfvo type="percent" val="0"/>
        <cfvo type="num" val="0"/>
        <cfvo type="num" val="0"/>
      </iconSet>
    </cfRule>
  </conditionalFormatting>
  <conditionalFormatting sqref="G5:G33">
    <cfRule type="iconSet" priority="1177">
      <iconSet>
        <cfvo type="percent" val="0"/>
        <cfvo type="num" val="4"/>
        <cfvo type="num" val="5"/>
      </iconSet>
    </cfRule>
    <cfRule type="iconSet" priority="1178">
      <iconSet>
        <cfvo type="percent" val="0"/>
        <cfvo type="num" val="0"/>
        <cfvo type="num" val="5"/>
      </iconSet>
    </cfRule>
    <cfRule type="iconSet" priority="1179">
      <iconSet>
        <cfvo type="percent" val="0"/>
        <cfvo type="num" val="0"/>
        <cfvo type="num" val="0"/>
      </iconSet>
    </cfRule>
    <cfRule type="iconSet" priority="1180">
      <iconSet>
        <cfvo type="percent" val="0"/>
        <cfvo type="percent" val="33"/>
        <cfvo type="percent" val="67"/>
      </iconSet>
    </cfRule>
  </conditionalFormatting>
  <conditionalFormatting sqref="G5:G33">
    <cfRule type="iconSet" priority="1172">
      <iconSet iconSet="4TrafficLights">
        <cfvo type="percent" val="0"/>
        <cfvo type="num" val="5"/>
        <cfvo type="num" val="6"/>
        <cfvo type="num" val="7"/>
      </iconSet>
    </cfRule>
    <cfRule type="iconSet" priority="117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74">
      <iconSet>
        <cfvo type="percent" val="0"/>
        <cfvo type="num" val="5"/>
        <cfvo type="num" val="5"/>
      </iconSet>
    </cfRule>
    <cfRule type="iconSet" priority="1175">
      <iconSet>
        <cfvo type="percent" val="0"/>
        <cfvo type="num" val="0"/>
        <cfvo type="num" val="5"/>
      </iconSet>
    </cfRule>
    <cfRule type="iconSet" priority="1176">
      <iconSet>
        <cfvo type="percent" val="0"/>
        <cfvo type="percent" val="33"/>
        <cfvo type="percent" val="67"/>
      </iconSet>
    </cfRule>
  </conditionalFormatting>
  <conditionalFormatting sqref="G5:G33">
    <cfRule type="iconSet" priority="1171">
      <iconSet>
        <cfvo type="percent" val="0"/>
        <cfvo type="percent" val="33"/>
        <cfvo type="percent" val="67"/>
      </iconSet>
    </cfRule>
  </conditionalFormatting>
  <conditionalFormatting sqref="G5:G33">
    <cfRule type="iconSet" priority="117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69">
      <iconSet>
        <cfvo type="percent" val="0"/>
        <cfvo type="num" val="0"/>
        <cfvo type="num" val="0"/>
      </iconSet>
    </cfRule>
  </conditionalFormatting>
  <conditionalFormatting sqref="G31">
    <cfRule type="iconSet" priority="1168">
      <iconSet>
        <cfvo type="percent" val="0"/>
        <cfvo type="num" val="0"/>
        <cfvo type="num" val="0"/>
      </iconSet>
    </cfRule>
  </conditionalFormatting>
  <conditionalFormatting sqref="G4:G33">
    <cfRule type="iconSet" priority="1164">
      <iconSet>
        <cfvo type="percent" val="0"/>
        <cfvo type="num" val="4"/>
        <cfvo type="num" val="5"/>
      </iconSet>
    </cfRule>
    <cfRule type="iconSet" priority="1165">
      <iconSet>
        <cfvo type="percent" val="0"/>
        <cfvo type="num" val="0"/>
        <cfvo type="num" val="5"/>
      </iconSet>
    </cfRule>
    <cfRule type="iconSet" priority="1166">
      <iconSet>
        <cfvo type="percent" val="0"/>
        <cfvo type="num" val="0"/>
        <cfvo type="num" val="0"/>
      </iconSet>
    </cfRule>
    <cfRule type="iconSet" priority="1167">
      <iconSet>
        <cfvo type="percent" val="0"/>
        <cfvo type="percent" val="33"/>
        <cfvo type="percent" val="67"/>
      </iconSet>
    </cfRule>
  </conditionalFormatting>
  <conditionalFormatting sqref="G4:G33">
    <cfRule type="iconSet" priority="1163">
      <iconSet>
        <cfvo type="percent" val="0"/>
        <cfvo type="num" val="0"/>
        <cfvo type="num" val="0"/>
      </iconSet>
    </cfRule>
  </conditionalFormatting>
  <conditionalFormatting sqref="G4:G33">
    <cfRule type="iconSet" priority="1158">
      <iconSet iconSet="4TrafficLights">
        <cfvo type="percent" val="0"/>
        <cfvo type="num" val="5"/>
        <cfvo type="num" val="6"/>
        <cfvo type="num" val="7"/>
      </iconSet>
    </cfRule>
    <cfRule type="iconSet" priority="11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60">
      <iconSet>
        <cfvo type="percent" val="0"/>
        <cfvo type="num" val="5"/>
        <cfvo type="num" val="5"/>
      </iconSet>
    </cfRule>
    <cfRule type="iconSet" priority="1161">
      <iconSet>
        <cfvo type="percent" val="0"/>
        <cfvo type="num" val="0"/>
        <cfvo type="num" val="5"/>
      </iconSet>
    </cfRule>
    <cfRule type="iconSet" priority="1162">
      <iconSet>
        <cfvo type="percent" val="0"/>
        <cfvo type="percent" val="33"/>
        <cfvo type="percent" val="67"/>
      </iconSet>
    </cfRule>
  </conditionalFormatting>
  <conditionalFormatting sqref="G4:G33">
    <cfRule type="iconSet" priority="1157">
      <iconSet>
        <cfvo type="percent" val="0"/>
        <cfvo type="percent" val="33"/>
        <cfvo type="percent" val="67"/>
      </iconSet>
    </cfRule>
  </conditionalFormatting>
  <conditionalFormatting sqref="G4:G33">
    <cfRule type="iconSet" priority="11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53">
      <iconSet iconSet="4TrafficLights">
        <cfvo type="percent" val="0"/>
        <cfvo type="num" val="0"/>
        <cfvo type="num" val="0"/>
        <cfvo type="num" val="0"/>
      </iconSet>
    </cfRule>
    <cfRule type="iconSet" priority="1154">
      <iconSet>
        <cfvo type="percent" val="0"/>
        <cfvo type="percent" val="33"/>
        <cfvo type="percent" val="67"/>
      </iconSet>
    </cfRule>
  </conditionalFormatting>
  <conditionalFormatting sqref="G5">
    <cfRule type="iconSet" priority="1152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 G25">
    <cfRule type="iconSet" priority="1151">
      <iconSet>
        <cfvo type="percent" val="0"/>
        <cfvo type="num" val="0"/>
        <cfvo type="num" val="0"/>
      </iconSet>
    </cfRule>
  </conditionalFormatting>
  <conditionalFormatting sqref="G5 G25 G20">
    <cfRule type="iconSet" priority="1150">
      <iconSet>
        <cfvo type="percent" val="0"/>
        <cfvo type="num" val="0"/>
        <cfvo type="num" val="0"/>
      </iconSet>
    </cfRule>
  </conditionalFormatting>
  <conditionalFormatting sqref="G5">
    <cfRule type="iconSet" priority="1149">
      <iconSet>
        <cfvo type="percent" val="0"/>
        <cfvo type="num" val="0"/>
        <cfvo type="num" val="0"/>
      </iconSet>
    </cfRule>
  </conditionalFormatting>
  <conditionalFormatting sqref="G31">
    <cfRule type="iconSet" priority="1148">
      <iconSet>
        <cfvo type="percent" val="0"/>
        <cfvo type="num" val="0"/>
        <cfvo type="num" val="0"/>
      </iconSet>
    </cfRule>
  </conditionalFormatting>
  <conditionalFormatting sqref="G4:G33">
    <cfRule type="iconSet" priority="1143">
      <iconSet iconSet="4TrafficLights">
        <cfvo type="percent" val="0"/>
        <cfvo type="num" val="5"/>
        <cfvo type="num" val="6"/>
        <cfvo type="num" val="7"/>
      </iconSet>
    </cfRule>
    <cfRule type="iconSet" priority="11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45">
      <iconSet>
        <cfvo type="percent" val="0"/>
        <cfvo type="num" val="5"/>
        <cfvo type="num" val="5"/>
      </iconSet>
    </cfRule>
    <cfRule type="iconSet" priority="1146">
      <iconSet>
        <cfvo type="percent" val="0"/>
        <cfvo type="num" val="0"/>
        <cfvo type="num" val="5"/>
      </iconSet>
    </cfRule>
    <cfRule type="iconSet" priority="1147">
      <iconSet>
        <cfvo type="percent" val="0"/>
        <cfvo type="percent" val="33"/>
        <cfvo type="percent" val="67"/>
      </iconSet>
    </cfRule>
  </conditionalFormatting>
  <conditionalFormatting sqref="G4:G33">
    <cfRule type="iconSet" priority="1142">
      <iconSet>
        <cfvo type="percent" val="0"/>
        <cfvo type="percent" val="33"/>
        <cfvo type="percent" val="67"/>
      </iconSet>
    </cfRule>
  </conditionalFormatting>
  <conditionalFormatting sqref="G4:G33">
    <cfRule type="iconSet" priority="1138">
      <iconSet>
        <cfvo type="percent" val="0"/>
        <cfvo type="num" val="4"/>
        <cfvo type="num" val="5"/>
      </iconSet>
    </cfRule>
    <cfRule type="iconSet" priority="1139">
      <iconSet>
        <cfvo type="percent" val="0"/>
        <cfvo type="num" val="0"/>
        <cfvo type="num" val="5"/>
      </iconSet>
    </cfRule>
    <cfRule type="iconSet" priority="1140">
      <iconSet>
        <cfvo type="percent" val="0"/>
        <cfvo type="num" val="0"/>
        <cfvo type="num" val="0"/>
      </iconSet>
    </cfRule>
    <cfRule type="iconSet" priority="1141">
      <iconSet>
        <cfvo type="percent" val="0"/>
        <cfvo type="percent" val="33"/>
        <cfvo type="percent" val="67"/>
      </iconSet>
    </cfRule>
  </conditionalFormatting>
  <conditionalFormatting sqref="G4:G33">
    <cfRule type="iconSet" priority="1134">
      <iconSet>
        <cfvo type="percent" val="0"/>
        <cfvo type="num" val="4"/>
        <cfvo type="num" val="5"/>
      </iconSet>
    </cfRule>
    <cfRule type="iconSet" priority="1135">
      <iconSet>
        <cfvo type="percent" val="0"/>
        <cfvo type="num" val="0"/>
        <cfvo type="num" val="5"/>
      </iconSet>
    </cfRule>
    <cfRule type="iconSet" priority="1136">
      <iconSet>
        <cfvo type="percent" val="0"/>
        <cfvo type="num" val="0"/>
        <cfvo type="num" val="0"/>
      </iconSet>
    </cfRule>
    <cfRule type="iconSet" priority="1137">
      <iconSet>
        <cfvo type="percent" val="0"/>
        <cfvo type="percent" val="33"/>
        <cfvo type="percent" val="67"/>
      </iconSet>
    </cfRule>
  </conditionalFormatting>
  <conditionalFormatting sqref="G4:G33">
    <cfRule type="iconSet" priority="1129">
      <iconSet iconSet="4TrafficLights">
        <cfvo type="percent" val="0"/>
        <cfvo type="num" val="5"/>
        <cfvo type="num" val="6"/>
        <cfvo type="num" val="7"/>
      </iconSet>
    </cfRule>
    <cfRule type="iconSet" priority="11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31">
      <iconSet>
        <cfvo type="percent" val="0"/>
        <cfvo type="num" val="5"/>
        <cfvo type="num" val="5"/>
      </iconSet>
    </cfRule>
    <cfRule type="iconSet" priority="1132">
      <iconSet>
        <cfvo type="percent" val="0"/>
        <cfvo type="num" val="0"/>
        <cfvo type="num" val="5"/>
      </iconSet>
    </cfRule>
    <cfRule type="iconSet" priority="1133">
      <iconSet>
        <cfvo type="percent" val="0"/>
        <cfvo type="percent" val="33"/>
        <cfvo type="percent" val="67"/>
      </iconSet>
    </cfRule>
  </conditionalFormatting>
  <conditionalFormatting sqref="G4:G33">
    <cfRule type="iconSet" priority="1128">
      <iconSet>
        <cfvo type="percent" val="0"/>
        <cfvo type="percent" val="33"/>
        <cfvo type="percent" val="67"/>
      </iconSet>
    </cfRule>
  </conditionalFormatting>
  <conditionalFormatting sqref="G4:G33">
    <cfRule type="iconSet" priority="1127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25">
      <iconSet iconSet="4TrafficLights">
        <cfvo type="percent" val="0"/>
        <cfvo type="num" val="0"/>
        <cfvo type="num" val="0"/>
        <cfvo type="num" val="0"/>
      </iconSet>
    </cfRule>
    <cfRule type="iconSet" priority="1126">
      <iconSet>
        <cfvo type="percent" val="0"/>
        <cfvo type="percent" val="33"/>
        <cfvo type="percent" val="67"/>
      </iconSet>
    </cfRule>
  </conditionalFormatting>
  <conditionalFormatting sqref="G4:G33">
    <cfRule type="iconSet" priority="11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23">
      <iconSet>
        <cfvo type="percent" val="0"/>
        <cfvo type="num" val="0"/>
        <cfvo type="num" val="0"/>
      </iconSet>
    </cfRule>
  </conditionalFormatting>
  <conditionalFormatting sqref="G4:G33">
    <cfRule type="iconSet" priority="1118">
      <iconSet iconSet="4TrafficLights">
        <cfvo type="percent" val="0"/>
        <cfvo type="num" val="5"/>
        <cfvo type="num" val="6"/>
        <cfvo type="num" val="7"/>
      </iconSet>
    </cfRule>
    <cfRule type="iconSet" priority="1119">
      <iconSet>
        <cfvo type="percent" val="0"/>
        <cfvo type="num" val="4"/>
        <cfvo type="num" val="5"/>
      </iconSet>
    </cfRule>
    <cfRule type="iconSet" priority="1120">
      <iconSet>
        <cfvo type="percent" val="0"/>
        <cfvo type="num" val="0"/>
        <cfvo type="num" val="5"/>
      </iconSet>
    </cfRule>
    <cfRule type="iconSet" priority="1121">
      <iconSet>
        <cfvo type="percent" val="0"/>
        <cfvo type="num" val="0"/>
        <cfvo type="num" val="0"/>
      </iconSet>
    </cfRule>
    <cfRule type="iconSet" priority="1122">
      <iconSet>
        <cfvo type="percent" val="0"/>
        <cfvo type="percent" val="33"/>
        <cfvo type="percent" val="67"/>
      </iconSet>
    </cfRule>
  </conditionalFormatting>
  <conditionalFormatting sqref="G4:G33">
    <cfRule type="iconSet" priority="1116">
      <iconSet iconSet="4TrafficLights">
        <cfvo type="percent" val="0"/>
        <cfvo type="num" val="6"/>
        <cfvo type="num" val="7"/>
        <cfvo type="num" val="8.5"/>
      </iconSet>
    </cfRule>
    <cfRule type="iconSet" priority="1117">
      <iconSet>
        <cfvo type="percent" val="0"/>
        <cfvo type="percent" val="33"/>
        <cfvo type="percent" val="67"/>
      </iconSet>
    </cfRule>
  </conditionalFormatting>
  <conditionalFormatting sqref="C4">
    <cfRule type="iconSet" priority="2895">
      <iconSet>
        <cfvo type="percent" val="0"/>
        <cfvo type="percent" val="33"/>
        <cfvo type="percent" val="67"/>
      </iconSet>
    </cfRule>
  </conditionalFormatting>
  <conditionalFormatting sqref="C4:C33">
    <cfRule type="iconSet" priority="2896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Plantilla trimestre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ACRBIO</dc:creator>
  <cp:lastModifiedBy>Centor</cp:lastModifiedBy>
  <dcterms:created xsi:type="dcterms:W3CDTF">2008-11-11T14:06:02Z</dcterms:created>
  <dcterms:modified xsi:type="dcterms:W3CDTF">2015-06-05T08:56:12Z</dcterms:modified>
</cp:coreProperties>
</file>