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18735" windowHeight="8640" activeTab="0"/>
  </bookViews>
  <sheets>
    <sheet name="PLANTILLA" sheetId="1" r:id="rId1"/>
    <sheet name="Plantilla trimestre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Almudena</author>
  </authors>
  <commentList>
    <comment ref="D5" authorId="0">
      <text>
        <r>
          <rPr>
            <sz val="16"/>
            <rFont val="Tahoma"/>
            <family val="2"/>
          </rPr>
          <t>PUNTUADOS 0-10
Representa el 60% de la nota</t>
        </r>
      </text>
    </comment>
    <comment ref="E5" authorId="0">
      <text>
        <r>
          <rPr>
            <sz val="20"/>
            <rFont val="Tahoma"/>
            <family val="2"/>
          </rPr>
          <t>PUNTUADOS DE 0-5
Representa el 20% de la nota</t>
        </r>
      </text>
    </comment>
    <comment ref="F5" authorId="0">
      <text>
        <r>
          <rPr>
            <b/>
            <sz val="18"/>
            <rFont val="Tahoma"/>
            <family val="2"/>
          </rPr>
          <t>PUNTUADOS DE 0-2
Representa el 20% de la nota</t>
        </r>
      </text>
    </comment>
  </commentList>
</comments>
</file>

<file path=xl/sharedStrings.xml><?xml version="1.0" encoding="utf-8"?>
<sst xmlns="http://schemas.openxmlformats.org/spreadsheetml/2006/main" count="220" uniqueCount="35">
  <si>
    <t>ALUMNO</t>
  </si>
  <si>
    <t>C</t>
  </si>
  <si>
    <t>P</t>
  </si>
  <si>
    <t>A</t>
  </si>
  <si>
    <t>TEMA 1</t>
  </si>
  <si>
    <t>TEMA 2</t>
  </si>
  <si>
    <t>N</t>
  </si>
  <si>
    <t>TOTAL</t>
  </si>
  <si>
    <t>NOTAS</t>
  </si>
  <si>
    <t>EVA</t>
  </si>
  <si>
    <t>NOTA</t>
  </si>
  <si>
    <t>BIEN</t>
  </si>
  <si>
    <t>INS</t>
  </si>
  <si>
    <t>SOB</t>
  </si>
  <si>
    <t>SUF</t>
  </si>
  <si>
    <t>EVALUACIÓN TRIMESTRAL</t>
  </si>
  <si>
    <t>NOTA1</t>
  </si>
  <si>
    <t>NOT</t>
  </si>
  <si>
    <t>N.T.1</t>
  </si>
  <si>
    <t>N.T.2</t>
  </si>
  <si>
    <t>%</t>
  </si>
  <si>
    <t>TEMA 8</t>
  </si>
  <si>
    <t>TEMA 3</t>
  </si>
  <si>
    <t>TEMA 4</t>
  </si>
  <si>
    <t>TEMA 9</t>
  </si>
  <si>
    <t>TEMA 10</t>
  </si>
  <si>
    <t>TEMA 11</t>
  </si>
  <si>
    <t>EVALUACIÓN FINAL</t>
  </si>
  <si>
    <t>BIOLOGÍA</t>
  </si>
  <si>
    <t>FINAL</t>
  </si>
  <si>
    <t>NOTA 2</t>
  </si>
  <si>
    <t>TEMA 5</t>
  </si>
  <si>
    <t>TEMA 6</t>
  </si>
  <si>
    <t>TEMA 7</t>
  </si>
  <si>
    <t>TEMA 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</si>
</sst>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6"/>
      <name val="Tahoma"/>
      <family val="2"/>
    </font>
    <font>
      <b/>
      <sz val="18"/>
      <name val="Tahoma"/>
      <family val="2"/>
    </font>
    <font>
      <sz val="20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/>
    </xf>
    <xf numFmtId="2" fontId="5" fillId="38" borderId="18" xfId="0" applyNumberFormat="1" applyFont="1" applyFill="1" applyBorder="1" applyAlignment="1">
      <alignment horizontal="left" vertical="center"/>
    </xf>
    <xf numFmtId="1" fontId="0" fillId="38" borderId="19" xfId="0" applyNumberFormat="1" applyFill="1" applyBorder="1" applyAlignment="1">
      <alignment horizontal="center" vertical="center"/>
    </xf>
    <xf numFmtId="2" fontId="5" fillId="38" borderId="20" xfId="0" applyNumberFormat="1" applyFont="1" applyFill="1" applyBorder="1" applyAlignment="1">
      <alignment horizontal="left" vertical="center"/>
    </xf>
    <xf numFmtId="1" fontId="0" fillId="38" borderId="21" xfId="0" applyNumberFormat="1" applyFill="1" applyBorder="1" applyAlignment="1">
      <alignment horizontal="center" vertical="center"/>
    </xf>
    <xf numFmtId="2" fontId="5" fillId="38" borderId="22" xfId="0" applyNumberFormat="1" applyFont="1" applyFill="1" applyBorder="1" applyAlignment="1">
      <alignment horizontal="left" vertical="center"/>
    </xf>
    <xf numFmtId="1" fontId="0" fillId="38" borderId="23" xfId="0" applyNumberFormat="1" applyFill="1" applyBorder="1" applyAlignment="1">
      <alignment horizontal="center" vertical="center"/>
    </xf>
    <xf numFmtId="2" fontId="5" fillId="39" borderId="24" xfId="0" applyNumberFormat="1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2" fontId="2" fillId="38" borderId="20" xfId="0" applyNumberFormat="1" applyFont="1" applyFill="1" applyBorder="1" applyAlignment="1">
      <alignment/>
    </xf>
    <xf numFmtId="9" fontId="0" fillId="38" borderId="19" xfId="0" applyNumberForma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4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2" fontId="2" fillId="33" borderId="29" xfId="0" applyNumberFormat="1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5" fillId="37" borderId="33" xfId="0" applyFont="1" applyFill="1" applyBorder="1" applyAlignment="1">
      <alignment horizontal="left"/>
    </xf>
    <xf numFmtId="0" fontId="5" fillId="37" borderId="34" xfId="0" applyFont="1" applyFill="1" applyBorder="1" applyAlignment="1">
      <alignment horizontal="left"/>
    </xf>
    <xf numFmtId="0" fontId="0" fillId="0" borderId="26" xfId="0" applyBorder="1" applyAlignment="1">
      <alignment/>
    </xf>
    <xf numFmtId="2" fontId="5" fillId="37" borderId="35" xfId="0" applyNumberFormat="1" applyFont="1" applyFill="1" applyBorder="1" applyAlignment="1">
      <alignment/>
    </xf>
    <xf numFmtId="2" fontId="5" fillId="37" borderId="36" xfId="0" applyNumberFormat="1" applyFont="1" applyFill="1" applyBorder="1" applyAlignment="1">
      <alignment/>
    </xf>
    <xf numFmtId="2" fontId="5" fillId="37" borderId="37" xfId="0" applyNumberFormat="1" applyFont="1" applyFill="1" applyBorder="1" applyAlignment="1">
      <alignment/>
    </xf>
    <xf numFmtId="0" fontId="4" fillId="40" borderId="10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0" fontId="4" fillId="44" borderId="11" xfId="0" applyFont="1" applyFill="1" applyBorder="1" applyAlignment="1">
      <alignment horizontal="center"/>
    </xf>
    <xf numFmtId="2" fontId="2" fillId="40" borderId="33" xfId="0" applyNumberFormat="1" applyFont="1" applyFill="1" applyBorder="1" applyAlignment="1">
      <alignment horizontal="center"/>
    </xf>
    <xf numFmtId="2" fontId="2" fillId="40" borderId="28" xfId="0" applyNumberFormat="1" applyFont="1" applyFill="1" applyBorder="1" applyAlignment="1">
      <alignment horizontal="center"/>
    </xf>
    <xf numFmtId="2" fontId="2" fillId="40" borderId="30" xfId="0" applyNumberFormat="1" applyFont="1" applyFill="1" applyBorder="1" applyAlignment="1">
      <alignment horizontal="center"/>
    </xf>
    <xf numFmtId="2" fontId="2" fillId="40" borderId="38" xfId="0" applyNumberFormat="1" applyFont="1" applyFill="1" applyBorder="1" applyAlignment="1">
      <alignment/>
    </xf>
    <xf numFmtId="2" fontId="2" fillId="40" borderId="28" xfId="0" applyNumberFormat="1" applyFont="1" applyFill="1" applyBorder="1" applyAlignment="1">
      <alignment/>
    </xf>
    <xf numFmtId="2" fontId="2" fillId="40" borderId="39" xfId="0" applyNumberFormat="1" applyFont="1" applyFill="1" applyBorder="1" applyAlignment="1">
      <alignment/>
    </xf>
    <xf numFmtId="2" fontId="2" fillId="38" borderId="28" xfId="0" applyNumberFormat="1" applyFont="1" applyFill="1" applyBorder="1" applyAlignment="1">
      <alignment/>
    </xf>
    <xf numFmtId="2" fontId="2" fillId="38" borderId="30" xfId="0" applyNumberFormat="1" applyFont="1" applyFill="1" applyBorder="1" applyAlignment="1">
      <alignment/>
    </xf>
    <xf numFmtId="2" fontId="2" fillId="40" borderId="34" xfId="0" applyNumberFormat="1" applyFont="1" applyFill="1" applyBorder="1" applyAlignment="1">
      <alignment horizontal="center"/>
    </xf>
    <xf numFmtId="2" fontId="2" fillId="40" borderId="29" xfId="0" applyNumberFormat="1" applyFont="1" applyFill="1" applyBorder="1" applyAlignment="1">
      <alignment horizontal="center"/>
    </xf>
    <xf numFmtId="2" fontId="2" fillId="40" borderId="21" xfId="0" applyNumberFormat="1" applyFont="1" applyFill="1" applyBorder="1" applyAlignment="1">
      <alignment horizontal="center"/>
    </xf>
    <xf numFmtId="2" fontId="2" fillId="40" borderId="20" xfId="0" applyNumberFormat="1" applyFont="1" applyFill="1" applyBorder="1" applyAlignment="1">
      <alignment/>
    </xf>
    <xf numFmtId="2" fontId="2" fillId="40" borderId="29" xfId="0" applyNumberFormat="1" applyFont="1" applyFill="1" applyBorder="1" applyAlignment="1">
      <alignment/>
    </xf>
    <xf numFmtId="2" fontId="2" fillId="40" borderId="40" xfId="0" applyNumberFormat="1" applyFont="1" applyFill="1" applyBorder="1" applyAlignment="1">
      <alignment/>
    </xf>
    <xf numFmtId="2" fontId="2" fillId="38" borderId="29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2" fontId="2" fillId="40" borderId="41" xfId="0" applyNumberFormat="1" applyFont="1" applyFill="1" applyBorder="1" applyAlignment="1">
      <alignment horizontal="center"/>
    </xf>
    <xf numFmtId="2" fontId="2" fillId="40" borderId="42" xfId="0" applyNumberFormat="1" applyFont="1" applyFill="1" applyBorder="1" applyAlignment="1">
      <alignment horizontal="center"/>
    </xf>
    <xf numFmtId="2" fontId="2" fillId="40" borderId="23" xfId="0" applyNumberFormat="1" applyFont="1" applyFill="1" applyBorder="1" applyAlignment="1">
      <alignment horizontal="center"/>
    </xf>
    <xf numFmtId="2" fontId="2" fillId="40" borderId="22" xfId="0" applyNumberFormat="1" applyFont="1" applyFill="1" applyBorder="1" applyAlignment="1">
      <alignment/>
    </xf>
    <xf numFmtId="2" fontId="2" fillId="40" borderId="42" xfId="0" applyNumberFormat="1" applyFont="1" applyFill="1" applyBorder="1" applyAlignment="1">
      <alignment/>
    </xf>
    <xf numFmtId="2" fontId="2" fillId="40" borderId="43" xfId="0" applyNumberFormat="1" applyFont="1" applyFill="1" applyBorder="1" applyAlignment="1">
      <alignment/>
    </xf>
    <xf numFmtId="2" fontId="2" fillId="38" borderId="22" xfId="0" applyNumberFormat="1" applyFont="1" applyFill="1" applyBorder="1" applyAlignment="1">
      <alignment/>
    </xf>
    <xf numFmtId="2" fontId="2" fillId="38" borderId="42" xfId="0" applyNumberFormat="1" applyFont="1" applyFill="1" applyBorder="1" applyAlignment="1">
      <alignment/>
    </xf>
    <xf numFmtId="2" fontId="2" fillId="38" borderId="23" xfId="0" applyNumberFormat="1" applyFont="1" applyFill="1" applyBorder="1" applyAlignment="1">
      <alignment/>
    </xf>
    <xf numFmtId="0" fontId="4" fillId="45" borderId="31" xfId="0" applyFont="1" applyFill="1" applyBorder="1" applyAlignment="1">
      <alignment horizontal="center"/>
    </xf>
    <xf numFmtId="0" fontId="4" fillId="45" borderId="44" xfId="0" applyFont="1" applyFill="1" applyBorder="1" applyAlignment="1">
      <alignment horizontal="center"/>
    </xf>
    <xf numFmtId="0" fontId="4" fillId="45" borderId="32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4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2" fontId="2" fillId="46" borderId="29" xfId="0" applyNumberFormat="1" applyFont="1" applyFill="1" applyBorder="1" applyAlignment="1">
      <alignment horizontal="center"/>
    </xf>
    <xf numFmtId="2" fontId="2" fillId="18" borderId="29" xfId="0" applyNumberFormat="1" applyFont="1" applyFill="1" applyBorder="1" applyAlignment="1">
      <alignment horizontal="center"/>
    </xf>
    <xf numFmtId="2" fontId="2" fillId="18" borderId="28" xfId="0" applyNumberFormat="1" applyFont="1" applyFill="1" applyBorder="1" applyAlignment="1">
      <alignment horizontal="center"/>
    </xf>
    <xf numFmtId="2" fontId="2" fillId="18" borderId="42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2" fontId="2" fillId="15" borderId="20" xfId="0" applyNumberFormat="1" applyFont="1" applyFill="1" applyBorder="1" applyAlignment="1">
      <alignment/>
    </xf>
    <xf numFmtId="2" fontId="2" fillId="15" borderId="29" xfId="0" applyNumberFormat="1" applyFont="1" applyFill="1" applyBorder="1" applyAlignment="1">
      <alignment/>
    </xf>
    <xf numFmtId="2" fontId="2" fillId="15" borderId="21" xfId="0" applyNumberFormat="1" applyFont="1" applyFill="1" applyBorder="1" applyAlignment="1">
      <alignment/>
    </xf>
    <xf numFmtId="2" fontId="2" fillId="15" borderId="42" xfId="0" applyNumberFormat="1" applyFont="1" applyFill="1" applyBorder="1" applyAlignment="1">
      <alignment horizontal="center"/>
    </xf>
    <xf numFmtId="2" fontId="2" fillId="15" borderId="22" xfId="0" applyNumberFormat="1" applyFont="1" applyFill="1" applyBorder="1" applyAlignment="1">
      <alignment/>
    </xf>
    <xf numFmtId="2" fontId="2" fillId="15" borderId="42" xfId="0" applyNumberFormat="1" applyFont="1" applyFill="1" applyBorder="1" applyAlignment="1">
      <alignment/>
    </xf>
    <xf numFmtId="2" fontId="2" fillId="15" borderId="23" xfId="0" applyNumberFormat="1" applyFont="1" applyFill="1" applyBorder="1" applyAlignment="1">
      <alignment/>
    </xf>
    <xf numFmtId="2" fontId="2" fillId="47" borderId="34" xfId="0" applyNumberFormat="1" applyFont="1" applyFill="1" applyBorder="1" applyAlignment="1">
      <alignment horizontal="center"/>
    </xf>
    <xf numFmtId="2" fontId="2" fillId="47" borderId="29" xfId="0" applyNumberFormat="1" applyFont="1" applyFill="1" applyBorder="1" applyAlignment="1">
      <alignment horizontal="center"/>
    </xf>
    <xf numFmtId="2" fontId="2" fillId="47" borderId="21" xfId="0" applyNumberFormat="1" applyFont="1" applyFill="1" applyBorder="1" applyAlignment="1">
      <alignment horizontal="center"/>
    </xf>
    <xf numFmtId="2" fontId="2" fillId="47" borderId="20" xfId="0" applyNumberFormat="1" applyFont="1" applyFill="1" applyBorder="1" applyAlignment="1">
      <alignment/>
    </xf>
    <xf numFmtId="2" fontId="2" fillId="47" borderId="29" xfId="0" applyNumberFormat="1" applyFont="1" applyFill="1" applyBorder="1" applyAlignment="1">
      <alignment/>
    </xf>
    <xf numFmtId="2" fontId="2" fillId="47" borderId="40" xfId="0" applyNumberFormat="1" applyFont="1" applyFill="1" applyBorder="1" applyAlignment="1">
      <alignment/>
    </xf>
    <xf numFmtId="2" fontId="2" fillId="47" borderId="41" xfId="0" applyNumberFormat="1" applyFont="1" applyFill="1" applyBorder="1" applyAlignment="1">
      <alignment horizontal="center"/>
    </xf>
    <xf numFmtId="2" fontId="2" fillId="47" borderId="42" xfId="0" applyNumberFormat="1" applyFont="1" applyFill="1" applyBorder="1" applyAlignment="1">
      <alignment horizontal="center"/>
    </xf>
    <xf numFmtId="2" fontId="2" fillId="47" borderId="23" xfId="0" applyNumberFormat="1" applyFont="1" applyFill="1" applyBorder="1" applyAlignment="1">
      <alignment horizontal="center"/>
    </xf>
    <xf numFmtId="2" fontId="2" fillId="47" borderId="22" xfId="0" applyNumberFormat="1" applyFont="1" applyFill="1" applyBorder="1" applyAlignment="1">
      <alignment/>
    </xf>
    <xf numFmtId="2" fontId="2" fillId="47" borderId="42" xfId="0" applyNumberFormat="1" applyFont="1" applyFill="1" applyBorder="1" applyAlignment="1">
      <alignment/>
    </xf>
    <xf numFmtId="2" fontId="2" fillId="47" borderId="43" xfId="0" applyNumberFormat="1" applyFont="1" applyFill="1" applyBorder="1" applyAlignment="1">
      <alignment/>
    </xf>
    <xf numFmtId="0" fontId="4" fillId="47" borderId="31" xfId="0" applyFont="1" applyFill="1" applyBorder="1" applyAlignment="1">
      <alignment horizontal="center"/>
    </xf>
    <xf numFmtId="0" fontId="4" fillId="47" borderId="44" xfId="0" applyFont="1" applyFill="1" applyBorder="1" applyAlignment="1">
      <alignment horizontal="center"/>
    </xf>
    <xf numFmtId="0" fontId="4" fillId="47" borderId="32" xfId="0" applyFont="1" applyFill="1" applyBorder="1" applyAlignment="1">
      <alignment horizontal="center"/>
    </xf>
    <xf numFmtId="2" fontId="2" fillId="47" borderId="33" xfId="0" applyNumberFormat="1" applyFont="1" applyFill="1" applyBorder="1" applyAlignment="1">
      <alignment horizontal="center"/>
    </xf>
    <xf numFmtId="2" fontId="2" fillId="47" borderId="28" xfId="0" applyNumberFormat="1" applyFont="1" applyFill="1" applyBorder="1" applyAlignment="1">
      <alignment horizontal="center"/>
    </xf>
    <xf numFmtId="2" fontId="2" fillId="47" borderId="30" xfId="0" applyNumberFormat="1" applyFont="1" applyFill="1" applyBorder="1" applyAlignment="1">
      <alignment horizontal="center"/>
    </xf>
    <xf numFmtId="2" fontId="2" fillId="47" borderId="38" xfId="0" applyNumberFormat="1" applyFont="1" applyFill="1" applyBorder="1" applyAlignment="1">
      <alignment/>
    </xf>
    <xf numFmtId="2" fontId="2" fillId="47" borderId="28" xfId="0" applyNumberFormat="1" applyFont="1" applyFill="1" applyBorder="1" applyAlignment="1">
      <alignment/>
    </xf>
    <xf numFmtId="2" fontId="2" fillId="47" borderId="39" xfId="0" applyNumberFormat="1" applyFont="1" applyFill="1" applyBorder="1" applyAlignment="1">
      <alignment/>
    </xf>
    <xf numFmtId="0" fontId="4" fillId="48" borderId="10" xfId="0" applyFont="1" applyFill="1" applyBorder="1" applyAlignment="1">
      <alignment horizontal="center"/>
    </xf>
    <xf numFmtId="2" fontId="2" fillId="15" borderId="38" xfId="0" applyNumberFormat="1" applyFont="1" applyFill="1" applyBorder="1" applyAlignment="1">
      <alignment/>
    </xf>
    <xf numFmtId="2" fontId="2" fillId="15" borderId="28" xfId="0" applyNumberFormat="1" applyFont="1" applyFill="1" applyBorder="1" applyAlignment="1">
      <alignment/>
    </xf>
    <xf numFmtId="2" fontId="2" fillId="15" borderId="28" xfId="0" applyNumberFormat="1" applyFont="1" applyFill="1" applyBorder="1" applyAlignment="1">
      <alignment horizontal="center"/>
    </xf>
    <xf numFmtId="2" fontId="2" fillId="15" borderId="30" xfId="0" applyNumberFormat="1" applyFont="1" applyFill="1" applyBorder="1" applyAlignment="1">
      <alignment/>
    </xf>
    <xf numFmtId="0" fontId="4" fillId="15" borderId="16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4" fillId="15" borderId="45" xfId="0" applyFont="1" applyFill="1" applyBorder="1" applyAlignment="1">
      <alignment horizontal="center"/>
    </xf>
    <xf numFmtId="2" fontId="2" fillId="49" borderId="33" xfId="0" applyNumberFormat="1" applyFont="1" applyFill="1" applyBorder="1" applyAlignment="1">
      <alignment horizontal="center"/>
    </xf>
    <xf numFmtId="2" fontId="2" fillId="49" borderId="28" xfId="0" applyNumberFormat="1" applyFont="1" applyFill="1" applyBorder="1" applyAlignment="1">
      <alignment horizontal="center"/>
    </xf>
    <xf numFmtId="2" fontId="2" fillId="49" borderId="30" xfId="0" applyNumberFormat="1" applyFont="1" applyFill="1" applyBorder="1" applyAlignment="1">
      <alignment horizontal="center"/>
    </xf>
    <xf numFmtId="2" fontId="2" fillId="49" borderId="38" xfId="0" applyNumberFormat="1" applyFont="1" applyFill="1" applyBorder="1" applyAlignment="1">
      <alignment/>
    </xf>
    <xf numFmtId="2" fontId="2" fillId="49" borderId="28" xfId="0" applyNumberFormat="1" applyFont="1" applyFill="1" applyBorder="1" applyAlignment="1">
      <alignment/>
    </xf>
    <xf numFmtId="2" fontId="2" fillId="49" borderId="39" xfId="0" applyNumberFormat="1" applyFont="1" applyFill="1" applyBorder="1" applyAlignment="1">
      <alignment/>
    </xf>
    <xf numFmtId="2" fontId="2" fillId="49" borderId="30" xfId="0" applyNumberFormat="1" applyFont="1" applyFill="1" applyBorder="1" applyAlignment="1">
      <alignment/>
    </xf>
    <xf numFmtId="2" fontId="2" fillId="49" borderId="34" xfId="0" applyNumberFormat="1" applyFont="1" applyFill="1" applyBorder="1" applyAlignment="1">
      <alignment horizontal="center"/>
    </xf>
    <xf numFmtId="2" fontId="2" fillId="49" borderId="29" xfId="0" applyNumberFormat="1" applyFont="1" applyFill="1" applyBorder="1" applyAlignment="1">
      <alignment horizontal="center"/>
    </xf>
    <xf numFmtId="2" fontId="2" fillId="49" borderId="21" xfId="0" applyNumberFormat="1" applyFont="1" applyFill="1" applyBorder="1" applyAlignment="1">
      <alignment horizontal="center"/>
    </xf>
    <xf numFmtId="2" fontId="2" fillId="49" borderId="20" xfId="0" applyNumberFormat="1" applyFont="1" applyFill="1" applyBorder="1" applyAlignment="1">
      <alignment/>
    </xf>
    <xf numFmtId="2" fontId="2" fillId="49" borderId="29" xfId="0" applyNumberFormat="1" applyFont="1" applyFill="1" applyBorder="1" applyAlignment="1">
      <alignment/>
    </xf>
    <xf numFmtId="2" fontId="2" fillId="49" borderId="40" xfId="0" applyNumberFormat="1" applyFont="1" applyFill="1" applyBorder="1" applyAlignment="1">
      <alignment/>
    </xf>
    <xf numFmtId="2" fontId="2" fillId="49" borderId="21" xfId="0" applyNumberFormat="1" applyFont="1" applyFill="1" applyBorder="1" applyAlignment="1">
      <alignment/>
    </xf>
    <xf numFmtId="2" fontId="2" fillId="49" borderId="41" xfId="0" applyNumberFormat="1" applyFont="1" applyFill="1" applyBorder="1" applyAlignment="1">
      <alignment horizontal="center"/>
    </xf>
    <xf numFmtId="2" fontId="2" fillId="49" borderId="42" xfId="0" applyNumberFormat="1" applyFont="1" applyFill="1" applyBorder="1" applyAlignment="1">
      <alignment horizontal="center"/>
    </xf>
    <xf numFmtId="2" fontId="2" fillId="49" borderId="23" xfId="0" applyNumberFormat="1" applyFont="1" applyFill="1" applyBorder="1" applyAlignment="1">
      <alignment horizontal="center"/>
    </xf>
    <xf numFmtId="2" fontId="2" fillId="49" borderId="22" xfId="0" applyNumberFormat="1" applyFont="1" applyFill="1" applyBorder="1" applyAlignment="1">
      <alignment/>
    </xf>
    <xf numFmtId="2" fontId="2" fillId="49" borderId="42" xfId="0" applyNumberFormat="1" applyFont="1" applyFill="1" applyBorder="1" applyAlignment="1">
      <alignment/>
    </xf>
    <xf numFmtId="2" fontId="2" fillId="49" borderId="43" xfId="0" applyNumberFormat="1" applyFont="1" applyFill="1" applyBorder="1" applyAlignment="1">
      <alignment/>
    </xf>
    <xf numFmtId="2" fontId="2" fillId="49" borderId="23" xfId="0" applyNumberFormat="1" applyFont="1" applyFill="1" applyBorder="1" applyAlignment="1">
      <alignment/>
    </xf>
    <xf numFmtId="0" fontId="2" fillId="49" borderId="31" xfId="0" applyFont="1" applyFill="1" applyBorder="1" applyAlignment="1">
      <alignment horizontal="center"/>
    </xf>
    <xf numFmtId="0" fontId="2" fillId="49" borderId="44" xfId="0" applyFont="1" applyFill="1" applyBorder="1" applyAlignment="1">
      <alignment horizontal="center"/>
    </xf>
    <xf numFmtId="0" fontId="2" fillId="49" borderId="32" xfId="0" applyFont="1" applyFill="1" applyBorder="1" applyAlignment="1">
      <alignment horizontal="center"/>
    </xf>
    <xf numFmtId="0" fontId="4" fillId="49" borderId="16" xfId="0" applyFont="1" applyFill="1" applyBorder="1" applyAlignment="1">
      <alignment horizontal="center"/>
    </xf>
    <xf numFmtId="0" fontId="4" fillId="49" borderId="17" xfId="0" applyFont="1" applyFill="1" applyBorder="1" applyAlignment="1">
      <alignment horizontal="center"/>
    </xf>
    <xf numFmtId="0" fontId="4" fillId="49" borderId="45" xfId="0" applyFont="1" applyFill="1" applyBorder="1" applyAlignment="1">
      <alignment horizontal="center"/>
    </xf>
    <xf numFmtId="0" fontId="4" fillId="50" borderId="31" xfId="0" applyFont="1" applyFill="1" applyBorder="1" applyAlignment="1">
      <alignment horizontal="center"/>
    </xf>
    <xf numFmtId="0" fontId="4" fillId="50" borderId="44" xfId="0" applyFont="1" applyFill="1" applyBorder="1" applyAlignment="1">
      <alignment horizontal="center"/>
    </xf>
    <xf numFmtId="0" fontId="4" fillId="50" borderId="32" xfId="0" applyFont="1" applyFill="1" applyBorder="1" applyAlignment="1">
      <alignment horizontal="center"/>
    </xf>
    <xf numFmtId="2" fontId="2" fillId="46" borderId="33" xfId="0" applyNumberFormat="1" applyFont="1" applyFill="1" applyBorder="1" applyAlignment="1">
      <alignment/>
    </xf>
    <xf numFmtId="2" fontId="2" fillId="46" borderId="28" xfId="0" applyNumberFormat="1" applyFont="1" applyFill="1" applyBorder="1" applyAlignment="1">
      <alignment/>
    </xf>
    <xf numFmtId="2" fontId="2" fillId="46" borderId="28" xfId="0" applyNumberFormat="1" applyFont="1" applyFill="1" applyBorder="1" applyAlignment="1">
      <alignment horizontal="center"/>
    </xf>
    <xf numFmtId="2" fontId="2" fillId="46" borderId="30" xfId="0" applyNumberFormat="1" applyFont="1" applyFill="1" applyBorder="1" applyAlignment="1">
      <alignment horizontal="center"/>
    </xf>
    <xf numFmtId="2" fontId="2" fillId="46" borderId="34" xfId="0" applyNumberFormat="1" applyFont="1" applyFill="1" applyBorder="1" applyAlignment="1">
      <alignment/>
    </xf>
    <xf numFmtId="2" fontId="2" fillId="46" borderId="29" xfId="0" applyNumberFormat="1" applyFont="1" applyFill="1" applyBorder="1" applyAlignment="1">
      <alignment/>
    </xf>
    <xf numFmtId="2" fontId="2" fillId="46" borderId="21" xfId="0" applyNumberFormat="1" applyFont="1" applyFill="1" applyBorder="1" applyAlignment="1">
      <alignment horizontal="center"/>
    </xf>
    <xf numFmtId="2" fontId="2" fillId="46" borderId="41" xfId="0" applyNumberFormat="1" applyFont="1" applyFill="1" applyBorder="1" applyAlignment="1">
      <alignment/>
    </xf>
    <xf numFmtId="2" fontId="2" fillId="46" borderId="42" xfId="0" applyNumberFormat="1" applyFont="1" applyFill="1" applyBorder="1" applyAlignment="1">
      <alignment/>
    </xf>
    <xf numFmtId="2" fontId="2" fillId="46" borderId="42" xfId="0" applyNumberFormat="1" applyFont="1" applyFill="1" applyBorder="1" applyAlignment="1">
      <alignment horizontal="center"/>
    </xf>
    <xf numFmtId="2" fontId="2" fillId="46" borderId="2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border/>
    </dxf>
  </dxfs>
  <tableStyles count="1" defaultTableStyle="TableStyleMedium9" defaultPivotStyle="PivotStyleLight16">
    <tableStyle name="Estilo de tabla dinámica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H45"/>
  <sheetViews>
    <sheetView tabSelected="1"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21" sqref="I21"/>
    </sheetView>
  </sheetViews>
  <sheetFormatPr defaultColWidth="7.421875" defaultRowHeight="15"/>
  <cols>
    <col min="1" max="1" width="7.421875" style="0" customWidth="1"/>
    <col min="2" max="2" width="4.28125" style="0" bestFit="1" customWidth="1"/>
    <col min="3" max="3" width="11.421875" style="0" bestFit="1" customWidth="1"/>
    <col min="4" max="4" width="9.57421875" style="0" bestFit="1" customWidth="1"/>
    <col min="5" max="5" width="9.140625" style="0" bestFit="1" customWidth="1"/>
    <col min="6" max="6" width="4.8515625" style="0" bestFit="1" customWidth="1"/>
    <col min="7" max="7" width="7.28125" style="0" bestFit="1" customWidth="1"/>
    <col min="8" max="8" width="6.8515625" style="0" bestFit="1" customWidth="1"/>
    <col min="9" max="9" width="9.57421875" style="0" bestFit="1" customWidth="1"/>
    <col min="10" max="10" width="9.140625" style="0" bestFit="1" customWidth="1"/>
    <col min="11" max="11" width="5.57421875" style="0" bestFit="1" customWidth="1"/>
    <col min="12" max="13" width="6.8515625" style="0" bestFit="1" customWidth="1"/>
    <col min="14" max="14" width="9.57421875" style="0" bestFit="1" customWidth="1"/>
    <col min="15" max="15" width="9.140625" style="0" bestFit="1" customWidth="1"/>
    <col min="16" max="16" width="6.28125" style="0" bestFit="1" customWidth="1"/>
    <col min="17" max="17" width="7.140625" style="0" bestFit="1" customWidth="1"/>
    <col min="18" max="18" width="8.28125" style="0" bestFit="1" customWidth="1"/>
    <col min="19" max="19" width="9.57421875" style="0" bestFit="1" customWidth="1"/>
    <col min="20" max="20" width="9.140625" style="0" bestFit="1" customWidth="1"/>
    <col min="21" max="21" width="5.57421875" style="0" bestFit="1" customWidth="1"/>
    <col min="22" max="23" width="6.8515625" style="0" bestFit="1" customWidth="1"/>
    <col min="24" max="24" width="5.57421875" style="0" bestFit="1" customWidth="1"/>
    <col min="25" max="25" width="9.57421875" style="0" bestFit="1" customWidth="1"/>
    <col min="26" max="26" width="9.140625" style="0" bestFit="1" customWidth="1"/>
    <col min="27" max="27" width="6.421875" style="0" customWidth="1"/>
    <col min="28" max="29" width="6.8515625" style="0" bestFit="1" customWidth="1"/>
    <col min="30" max="30" width="9.57421875" style="0" bestFit="1" customWidth="1"/>
    <col min="31" max="31" width="9.140625" style="0" bestFit="1" customWidth="1"/>
    <col min="32" max="32" width="5.57421875" style="0" bestFit="1" customWidth="1"/>
    <col min="33" max="34" width="6.8515625" style="0" bestFit="1" customWidth="1"/>
    <col min="35" max="35" width="9.57421875" style="0" bestFit="1" customWidth="1"/>
    <col min="36" max="36" width="9.140625" style="0" bestFit="1" customWidth="1"/>
    <col min="37" max="37" width="5.57421875" style="0" bestFit="1" customWidth="1"/>
    <col min="38" max="39" width="6.8515625" style="0" bestFit="1" customWidth="1"/>
    <col min="40" max="40" width="9.57421875" style="0" bestFit="1" customWidth="1"/>
    <col min="41" max="41" width="9.140625" style="0" bestFit="1" customWidth="1"/>
    <col min="42" max="42" width="5.57421875" style="0" bestFit="1" customWidth="1"/>
    <col min="43" max="44" width="6.8515625" style="0" bestFit="1" customWidth="1"/>
    <col min="45" max="45" width="9.57421875" style="0" bestFit="1" customWidth="1"/>
    <col min="46" max="46" width="9.140625" style="0" bestFit="1" customWidth="1"/>
    <col min="47" max="47" width="5.57421875" style="0" bestFit="1" customWidth="1"/>
    <col min="48" max="49" width="6.8515625" style="0" bestFit="1" customWidth="1"/>
    <col min="50" max="50" width="4.8515625" style="0" bestFit="1" customWidth="1"/>
    <col min="51" max="51" width="9.57421875" style="0" bestFit="1" customWidth="1"/>
    <col min="52" max="52" width="9.140625" style="0" bestFit="1" customWidth="1"/>
    <col min="53" max="53" width="5.57421875" style="0" bestFit="1" customWidth="1"/>
    <col min="54" max="54" width="7.57421875" style="0" customWidth="1"/>
    <col min="55" max="55" width="6.8515625" style="0" bestFit="1" customWidth="1"/>
    <col min="56" max="56" width="9.57421875" style="0" bestFit="1" customWidth="1"/>
    <col min="57" max="57" width="9.140625" style="0" bestFit="1" customWidth="1"/>
    <col min="58" max="58" width="5.57421875" style="0" bestFit="1" customWidth="1"/>
    <col min="59" max="59" width="6.28125" style="0" bestFit="1" customWidth="1"/>
    <col min="60" max="60" width="7.421875" style="0" bestFit="1" customWidth="1"/>
    <col min="61" max="61" width="9.57421875" style="0" bestFit="1" customWidth="1"/>
    <col min="62" max="62" width="9.140625" style="0" bestFit="1" customWidth="1"/>
    <col min="63" max="63" width="5.57421875" style="0" bestFit="1" customWidth="1"/>
    <col min="64" max="65" width="6.8515625" style="0" bestFit="1" customWidth="1"/>
    <col min="66" max="66" width="9.57421875" style="0" bestFit="1" customWidth="1"/>
    <col min="67" max="67" width="9.140625" style="0" bestFit="1" customWidth="1"/>
    <col min="68" max="68" width="5.57421875" style="0" bestFit="1" customWidth="1"/>
    <col min="69" max="70" width="6.8515625" style="0" bestFit="1" customWidth="1"/>
    <col min="71" max="71" width="9.57421875" style="0" bestFit="1" customWidth="1"/>
    <col min="72" max="72" width="9.140625" style="0" bestFit="1" customWidth="1"/>
    <col min="73" max="73" width="5.57421875" style="0" bestFit="1" customWidth="1"/>
    <col min="74" max="75" width="6.8515625" style="0" bestFit="1" customWidth="1"/>
    <col min="76" max="76" width="4.8515625" style="0" bestFit="1" customWidth="1"/>
    <col min="77" max="77" width="9.57421875" style="0" bestFit="1" customWidth="1"/>
    <col min="78" max="78" width="9.140625" style="0" bestFit="1" customWidth="1"/>
    <col min="79" max="79" width="5.57421875" style="0" bestFit="1" customWidth="1"/>
    <col min="80" max="81" width="6.8515625" style="0" bestFit="1" customWidth="1"/>
    <col min="82" max="82" width="9.57421875" style="0" bestFit="1" customWidth="1"/>
    <col min="83" max="83" width="9.140625" style="0" bestFit="1" customWidth="1"/>
    <col min="84" max="84" width="5.57421875" style="0" bestFit="1" customWidth="1"/>
    <col min="85" max="86" width="6.8515625" style="0" bestFit="1" customWidth="1"/>
  </cols>
  <sheetData>
    <row r="3" ht="15.75" thickBot="1"/>
    <row r="4" spans="1:86" ht="15.75" thickBot="1">
      <c r="A4" s="19"/>
      <c r="B4" s="20"/>
      <c r="C4" s="20"/>
      <c r="D4" s="73" t="s">
        <v>4</v>
      </c>
      <c r="E4" s="74"/>
      <c r="F4" s="74"/>
      <c r="G4" s="74"/>
      <c r="H4" s="75"/>
      <c r="I4" s="73" t="s">
        <v>5</v>
      </c>
      <c r="J4" s="74"/>
      <c r="K4" s="74"/>
      <c r="L4" s="74"/>
      <c r="M4" s="75"/>
      <c r="N4" s="73" t="s">
        <v>22</v>
      </c>
      <c r="O4" s="74"/>
      <c r="P4" s="74"/>
      <c r="Q4" s="74"/>
      <c r="R4" s="75"/>
      <c r="S4" s="73" t="s">
        <v>23</v>
      </c>
      <c r="T4" s="74"/>
      <c r="U4" s="74"/>
      <c r="V4" s="74"/>
      <c r="W4" s="75"/>
      <c r="X4" s="76" t="s">
        <v>15</v>
      </c>
      <c r="Y4" s="77"/>
      <c r="Z4" s="77"/>
      <c r="AA4" s="77"/>
      <c r="AB4" s="77"/>
      <c r="AC4" s="78"/>
      <c r="AD4" s="106" t="s">
        <v>31</v>
      </c>
      <c r="AE4" s="107"/>
      <c r="AF4" s="107"/>
      <c r="AG4" s="107"/>
      <c r="AH4" s="108"/>
      <c r="AI4" s="106" t="s">
        <v>32</v>
      </c>
      <c r="AJ4" s="107"/>
      <c r="AK4" s="107"/>
      <c r="AL4" s="107"/>
      <c r="AM4" s="108"/>
      <c r="AN4" s="106" t="s">
        <v>33</v>
      </c>
      <c r="AO4" s="107"/>
      <c r="AP4" s="107"/>
      <c r="AQ4" s="107"/>
      <c r="AR4" s="108"/>
      <c r="AS4" s="106" t="s">
        <v>21</v>
      </c>
      <c r="AT4" s="107"/>
      <c r="AU4" s="107"/>
      <c r="AV4" s="107"/>
      <c r="AW4" s="108"/>
      <c r="AX4" s="120" t="s">
        <v>15</v>
      </c>
      <c r="AY4" s="121"/>
      <c r="AZ4" s="121"/>
      <c r="BA4" s="121"/>
      <c r="BB4" s="121"/>
      <c r="BC4" s="122"/>
      <c r="BD4" s="144" t="s">
        <v>24</v>
      </c>
      <c r="BE4" s="145"/>
      <c r="BF4" s="145"/>
      <c r="BG4" s="145"/>
      <c r="BH4" s="146"/>
      <c r="BI4" s="144" t="s">
        <v>25</v>
      </c>
      <c r="BJ4" s="145"/>
      <c r="BK4" s="145"/>
      <c r="BL4" s="145"/>
      <c r="BM4" s="146"/>
      <c r="BN4" s="144" t="s">
        <v>26</v>
      </c>
      <c r="BO4" s="145"/>
      <c r="BP4" s="145"/>
      <c r="BQ4" s="145"/>
      <c r="BR4" s="146"/>
      <c r="BS4" s="144" t="s">
        <v>34</v>
      </c>
      <c r="BT4" s="145"/>
      <c r="BU4" s="145"/>
      <c r="BV4" s="145"/>
      <c r="BW4" s="146"/>
      <c r="BX4" s="147" t="s">
        <v>15</v>
      </c>
      <c r="BY4" s="148"/>
      <c r="BZ4" s="148"/>
      <c r="CA4" s="148"/>
      <c r="CB4" s="148"/>
      <c r="CC4" s="149"/>
      <c r="CD4" s="150" t="s">
        <v>27</v>
      </c>
      <c r="CE4" s="151"/>
      <c r="CF4" s="151"/>
      <c r="CG4" s="151"/>
      <c r="CH4" s="152"/>
    </row>
    <row r="5" spans="1:86" ht="15.75" thickBot="1">
      <c r="A5" s="19"/>
      <c r="B5" s="9" t="s">
        <v>6</v>
      </c>
      <c r="C5" s="9" t="s">
        <v>0</v>
      </c>
      <c r="D5" s="2" t="s">
        <v>1</v>
      </c>
      <c r="E5" s="3" t="s">
        <v>2</v>
      </c>
      <c r="F5" s="4" t="s">
        <v>3</v>
      </c>
      <c r="G5" s="5" t="s">
        <v>10</v>
      </c>
      <c r="H5" s="5" t="s">
        <v>10</v>
      </c>
      <c r="I5" s="2" t="s">
        <v>1</v>
      </c>
      <c r="J5" s="3" t="s">
        <v>2</v>
      </c>
      <c r="K5" s="4" t="s">
        <v>3</v>
      </c>
      <c r="L5" s="5" t="s">
        <v>10</v>
      </c>
      <c r="M5" s="5" t="s">
        <v>10</v>
      </c>
      <c r="N5" s="2" t="s">
        <v>1</v>
      </c>
      <c r="O5" s="3" t="s">
        <v>2</v>
      </c>
      <c r="P5" s="4" t="s">
        <v>3</v>
      </c>
      <c r="Q5" s="5" t="s">
        <v>19</v>
      </c>
      <c r="R5" s="10" t="s">
        <v>30</v>
      </c>
      <c r="S5" s="2" t="s">
        <v>1</v>
      </c>
      <c r="T5" s="3" t="s">
        <v>2</v>
      </c>
      <c r="U5" s="4" t="s">
        <v>3</v>
      </c>
      <c r="V5" s="5" t="s">
        <v>10</v>
      </c>
      <c r="W5" s="5" t="s">
        <v>10</v>
      </c>
      <c r="X5" s="41">
        <v>1</v>
      </c>
      <c r="Y5" s="42">
        <v>2</v>
      </c>
      <c r="Z5" s="42">
        <v>3</v>
      </c>
      <c r="AA5" s="42">
        <v>4</v>
      </c>
      <c r="AB5" s="5" t="s">
        <v>10</v>
      </c>
      <c r="AC5" s="5" t="s">
        <v>10</v>
      </c>
      <c r="AD5" s="2" t="s">
        <v>1</v>
      </c>
      <c r="AE5" s="3" t="s">
        <v>2</v>
      </c>
      <c r="AF5" s="4" t="s">
        <v>3</v>
      </c>
      <c r="AG5" s="5" t="s">
        <v>10</v>
      </c>
      <c r="AH5" s="5" t="s">
        <v>10</v>
      </c>
      <c r="AI5" s="2" t="s">
        <v>1</v>
      </c>
      <c r="AJ5" s="3" t="s">
        <v>2</v>
      </c>
      <c r="AK5" s="4" t="s">
        <v>3</v>
      </c>
      <c r="AL5" s="5" t="s">
        <v>10</v>
      </c>
      <c r="AM5" s="5" t="s">
        <v>10</v>
      </c>
      <c r="AN5" s="2" t="s">
        <v>1</v>
      </c>
      <c r="AO5" s="3" t="s">
        <v>2</v>
      </c>
      <c r="AP5" s="4" t="s">
        <v>3</v>
      </c>
      <c r="AQ5" s="5" t="s">
        <v>10</v>
      </c>
      <c r="AR5" s="5" t="s">
        <v>10</v>
      </c>
      <c r="AS5" s="2" t="s">
        <v>1</v>
      </c>
      <c r="AT5" s="3" t="s">
        <v>2</v>
      </c>
      <c r="AU5" s="4" t="s">
        <v>3</v>
      </c>
      <c r="AV5" s="5" t="s">
        <v>10</v>
      </c>
      <c r="AW5" s="5" t="s">
        <v>10</v>
      </c>
      <c r="AX5" s="115">
        <v>1</v>
      </c>
      <c r="AY5" s="44">
        <v>2</v>
      </c>
      <c r="AZ5" s="44">
        <v>3</v>
      </c>
      <c r="BA5" s="44">
        <v>4</v>
      </c>
      <c r="BB5" s="5" t="s">
        <v>10</v>
      </c>
      <c r="BC5" s="5" t="s">
        <v>10</v>
      </c>
      <c r="BD5" s="2" t="s">
        <v>1</v>
      </c>
      <c r="BE5" s="3" t="s">
        <v>2</v>
      </c>
      <c r="BF5" s="4" t="s">
        <v>3</v>
      </c>
      <c r="BG5" s="5" t="s">
        <v>18</v>
      </c>
      <c r="BH5" s="10" t="s">
        <v>16</v>
      </c>
      <c r="BI5" s="2" t="s">
        <v>1</v>
      </c>
      <c r="BJ5" s="3" t="s">
        <v>2</v>
      </c>
      <c r="BK5" s="4" t="s">
        <v>3</v>
      </c>
      <c r="BL5" s="5" t="s">
        <v>10</v>
      </c>
      <c r="BM5" s="5" t="s">
        <v>10</v>
      </c>
      <c r="BN5" s="2" t="s">
        <v>1</v>
      </c>
      <c r="BO5" s="3" t="s">
        <v>2</v>
      </c>
      <c r="BP5" s="4" t="s">
        <v>3</v>
      </c>
      <c r="BQ5" s="5" t="s">
        <v>10</v>
      </c>
      <c r="BR5" s="5" t="s">
        <v>10</v>
      </c>
      <c r="BS5" s="2" t="s">
        <v>1</v>
      </c>
      <c r="BT5" s="3" t="s">
        <v>2</v>
      </c>
      <c r="BU5" s="4" t="s">
        <v>3</v>
      </c>
      <c r="BV5" s="5" t="s">
        <v>10</v>
      </c>
      <c r="BW5" s="5" t="s">
        <v>10</v>
      </c>
      <c r="BX5" s="2">
        <v>9</v>
      </c>
      <c r="BY5" s="45">
        <v>10</v>
      </c>
      <c r="BZ5" s="45">
        <v>11</v>
      </c>
      <c r="CA5" s="45">
        <v>12</v>
      </c>
      <c r="CB5" s="5" t="s">
        <v>10</v>
      </c>
      <c r="CC5" s="5" t="s">
        <v>10</v>
      </c>
      <c r="CD5" s="46">
        <v>1</v>
      </c>
      <c r="CE5" s="43">
        <v>2</v>
      </c>
      <c r="CF5" s="47">
        <v>3</v>
      </c>
      <c r="CG5" s="5" t="s">
        <v>10</v>
      </c>
      <c r="CH5" s="5" t="s">
        <v>10</v>
      </c>
    </row>
    <row r="6" spans="1:86" ht="15">
      <c r="A6" s="37"/>
      <c r="B6" s="6">
        <v>1</v>
      </c>
      <c r="C6" s="38"/>
      <c r="D6" s="48">
        <v>10</v>
      </c>
      <c r="E6" s="49">
        <v>5</v>
      </c>
      <c r="F6" s="49">
        <v>2</v>
      </c>
      <c r="G6" s="49">
        <f aca="true" t="shared" si="0" ref="G6:G36">D6*0.6+E6*2*0.2+F6*5*0.2</f>
        <v>10</v>
      </c>
      <c r="H6" s="50" t="str">
        <f>LOOKUP(G6,{0,5,6,7,8.5},{"INS","SUF","BIEN","NOT","SOB"})</f>
        <v>SOB</v>
      </c>
      <c r="I6" s="51"/>
      <c r="J6" s="52"/>
      <c r="K6" s="52"/>
      <c r="L6" s="49">
        <f aca="true" t="shared" si="1" ref="L6:L36">I6*0.6+J6*2*0.2+K6*5*0.2</f>
        <v>0</v>
      </c>
      <c r="M6" s="53" t="str">
        <f>LOOKUP(L6,{0,5,6,7,8.5},{"INS","SUF","BIEN","NOT","SOB"})</f>
        <v>INS</v>
      </c>
      <c r="N6" s="51"/>
      <c r="O6" s="52"/>
      <c r="P6" s="52"/>
      <c r="Q6" s="49">
        <f aca="true" t="shared" si="2" ref="Q6:Q36">N6*0.6+O6*2*0.2+P6*5*0.2</f>
        <v>0</v>
      </c>
      <c r="R6" s="53" t="str">
        <f>LOOKUP(Q6,{0,5,6,7,8.5},{"INS","SUF","BIEN","NOT","SOB"})</f>
        <v>INS</v>
      </c>
      <c r="S6" s="51"/>
      <c r="T6" s="52"/>
      <c r="U6" s="52"/>
      <c r="V6" s="49">
        <f aca="true" t="shared" si="3" ref="V6:V36">S6*0.6+T6*2*0.2+U6*5*0.2</f>
        <v>0</v>
      </c>
      <c r="W6" s="53" t="str">
        <f>LOOKUP(V6,{0,5,6,7,8.5},{"INS","SUF","BIEN","NOT","SOB"})</f>
        <v>INS</v>
      </c>
      <c r="X6" s="25">
        <f aca="true" t="shared" si="4" ref="X6:X13">G6</f>
        <v>10</v>
      </c>
      <c r="Y6" s="54">
        <f>L6</f>
        <v>0</v>
      </c>
      <c r="Z6" s="54">
        <f>Q6</f>
        <v>0</v>
      </c>
      <c r="AA6" s="54" t="str">
        <f>W6</f>
        <v>INS</v>
      </c>
      <c r="AB6" s="84">
        <f>(G6+L6+Q6+V6)/4</f>
        <v>2.5</v>
      </c>
      <c r="AC6" s="55" t="str">
        <f>LOOKUP(AB6,{0,5,6,7,8.5},{"INS","SUF","BIEN","NOT","SOB"})</f>
        <v>INS</v>
      </c>
      <c r="AD6" s="109"/>
      <c r="AE6" s="110"/>
      <c r="AF6" s="110"/>
      <c r="AG6" s="110">
        <f aca="true" t="shared" si="5" ref="AG6:AG36">AD6*0.6+AE6*2*0.2+AF6*5*0.2</f>
        <v>0</v>
      </c>
      <c r="AH6" s="111" t="str">
        <f>LOOKUP(AG6,{0,5,6,7,8.5},{"INS","SUF","BIEN","NOT","SOB"})</f>
        <v>INS</v>
      </c>
      <c r="AI6" s="112"/>
      <c r="AJ6" s="113"/>
      <c r="AK6" s="113"/>
      <c r="AL6" s="110">
        <f aca="true" t="shared" si="6" ref="AL6:AL36">AI6*0.6+AJ6*2*0.2+AK6*5*0.2</f>
        <v>0</v>
      </c>
      <c r="AM6" s="114" t="str">
        <f>LOOKUP(AL6,{0,5,6,7,8.5},{"INS","SUF","BIEN","NOT","SOB"})</f>
        <v>INS</v>
      </c>
      <c r="AN6" s="112"/>
      <c r="AO6" s="113"/>
      <c r="AP6" s="113"/>
      <c r="AQ6" s="110">
        <f aca="true" t="shared" si="7" ref="AQ6:AQ36">AN6*0.6+AO6*2*0.2+AP6*5*0.2</f>
        <v>0</v>
      </c>
      <c r="AR6" s="114" t="str">
        <f>LOOKUP(AQ6,{0,5,6,7,8.5},{"INS","SUF","BIEN","NOT","SOB"})</f>
        <v>INS</v>
      </c>
      <c r="AS6" s="112"/>
      <c r="AT6" s="113"/>
      <c r="AU6" s="113"/>
      <c r="AV6" s="110">
        <f aca="true" t="shared" si="8" ref="AV6:AV36">AS6*0.6+AT6*2*0.2+AU6*5*0.2</f>
        <v>0</v>
      </c>
      <c r="AW6" s="114" t="str">
        <f>LOOKUP(AV6,{0,5,6,7,8.5},{"INS","SUF","BIEN","NOT","SOB"})</f>
        <v>INS</v>
      </c>
      <c r="AX6" s="116">
        <f>AG6</f>
        <v>0</v>
      </c>
      <c r="AY6" s="117">
        <f>AL6</f>
        <v>0</v>
      </c>
      <c r="AZ6" s="117">
        <f>AQ6</f>
        <v>0</v>
      </c>
      <c r="BA6" s="117">
        <f>AV6</f>
        <v>0</v>
      </c>
      <c r="BB6" s="118">
        <f>(AG6+AL6+AQ6+AV6)/4</f>
        <v>0</v>
      </c>
      <c r="BC6" s="119" t="str">
        <f>LOOKUP(BB6,{0,5,6,7,8.5},{"INS","SUF","BIEN","NOT","SOB"})</f>
        <v>INS</v>
      </c>
      <c r="BD6" s="123"/>
      <c r="BE6" s="124"/>
      <c r="BF6" s="124"/>
      <c r="BG6" s="124">
        <f aca="true" t="shared" si="9" ref="BG6:BG36">BD6*0.6+BE6*2*0.2+BF6*5*0.2</f>
        <v>0</v>
      </c>
      <c r="BH6" s="125" t="str">
        <f>LOOKUP(BG6,{0,5,6,7,8.5},{"INS","SUF","BIEN","NOT","SOB"})</f>
        <v>INS</v>
      </c>
      <c r="BI6" s="126"/>
      <c r="BJ6" s="127"/>
      <c r="BK6" s="127"/>
      <c r="BL6" s="124">
        <f aca="true" t="shared" si="10" ref="BL6:BL36">BI6*0.6+BJ6*2*0.2+BK6*5*0.2</f>
        <v>0</v>
      </c>
      <c r="BM6" s="128" t="str">
        <f>LOOKUP(BL6,{0,5,6,7,8.5},{"INS","SUF","BIEN","NOT","SOB"})</f>
        <v>INS</v>
      </c>
      <c r="BN6" s="126"/>
      <c r="BO6" s="127"/>
      <c r="BP6" s="127"/>
      <c r="BQ6" s="124">
        <f aca="true" t="shared" si="11" ref="BQ6:BQ36">BN6*0.6+BO6*2*0.2+BP6*5*0.2</f>
        <v>0</v>
      </c>
      <c r="BR6" s="128" t="str">
        <f>LOOKUP(BQ6,{0,5,6,7,8.5},{"INS","SUF","BIEN","NOT","SOB"})</f>
        <v>INS</v>
      </c>
      <c r="BS6" s="126"/>
      <c r="BT6" s="127"/>
      <c r="BU6" s="127"/>
      <c r="BV6" s="124">
        <f aca="true" t="shared" si="12" ref="BV6:BV36">BS6*0.6+BT6*2*0.2+BU6*5*0.2</f>
        <v>0</v>
      </c>
      <c r="BW6" s="128" t="str">
        <f>LOOKUP(BV6,{0,5,6,7,8.5},{"INS","SUF","BIEN","NOT","SOB"})</f>
        <v>INS</v>
      </c>
      <c r="BX6" s="126">
        <f>BG6</f>
        <v>0</v>
      </c>
      <c r="BY6" s="127">
        <f>BL6</f>
        <v>0</v>
      </c>
      <c r="BZ6" s="127">
        <f>BQ6</f>
        <v>0</v>
      </c>
      <c r="CA6" s="127">
        <f>BV6</f>
        <v>0</v>
      </c>
      <c r="CB6" s="124">
        <f>(BG6+BL6+BQ6+BV6)/4</f>
        <v>0</v>
      </c>
      <c r="CC6" s="129" t="str">
        <f>LOOKUP(CB6,{0,5,6,7,8.5},{"INS","SUF","BIEN","NOT","SOB"})</f>
        <v>INS</v>
      </c>
      <c r="CD6" s="153">
        <v>0</v>
      </c>
      <c r="CE6" s="154">
        <f>BB6</f>
        <v>0</v>
      </c>
      <c r="CF6" s="154">
        <f>CB6</f>
        <v>0</v>
      </c>
      <c r="CG6" s="155">
        <f>+(AB6+BB6+CB6)/3</f>
        <v>0.8333333333333334</v>
      </c>
      <c r="CH6" s="156" t="str">
        <f>LOOKUP(CG6,{0,5,6,7,8.5},{"INS","SUF","BIEN","NOT","SOB"})</f>
        <v>INS</v>
      </c>
    </row>
    <row r="7" spans="1:86" ht="15">
      <c r="A7" s="37"/>
      <c r="B7" s="7">
        <v>2</v>
      </c>
      <c r="C7" s="39"/>
      <c r="D7" s="56"/>
      <c r="E7" s="57"/>
      <c r="F7" s="57"/>
      <c r="G7" s="57">
        <f t="shared" si="0"/>
        <v>0</v>
      </c>
      <c r="H7" s="58" t="str">
        <f>LOOKUP(G7,{0,5,6,7,8.5},{"INS","SUF","BIEN","NOT","SOB"})</f>
        <v>INS</v>
      </c>
      <c r="I7" s="59"/>
      <c r="J7" s="60"/>
      <c r="K7" s="60"/>
      <c r="L7" s="57">
        <f t="shared" si="1"/>
        <v>0</v>
      </c>
      <c r="M7" s="61" t="str">
        <f>LOOKUP(L7,{0,5,6,7,8.5},{"INS","SUF","BIEN","NOT","SOB"})</f>
        <v>INS</v>
      </c>
      <c r="N7" s="59"/>
      <c r="O7" s="60"/>
      <c r="P7" s="60"/>
      <c r="Q7" s="57">
        <f t="shared" si="2"/>
        <v>0</v>
      </c>
      <c r="R7" s="61" t="str">
        <f>LOOKUP(Q7,{0,5,6,7,8.5},{"INS","SUF","BIEN","NOT","SOB"})</f>
        <v>INS</v>
      </c>
      <c r="S7" s="59"/>
      <c r="T7" s="60"/>
      <c r="U7" s="60"/>
      <c r="V7" s="57">
        <f t="shared" si="3"/>
        <v>0</v>
      </c>
      <c r="W7" s="61" t="str">
        <f>LOOKUP(V7,{0,5,6,7,8.5},{"INS","SUF","BIEN","NOT","SOB"})</f>
        <v>INS</v>
      </c>
      <c r="X7" s="25">
        <f t="shared" si="4"/>
        <v>0</v>
      </c>
      <c r="Y7" s="62">
        <f aca="true" t="shared" si="13" ref="Y7:Y13">L7</f>
        <v>0</v>
      </c>
      <c r="Z7" s="62">
        <f aca="true" t="shared" si="14" ref="Z7:Z13">Q7</f>
        <v>0</v>
      </c>
      <c r="AA7" s="62" t="str">
        <f aca="true" t="shared" si="15" ref="AA7:AA13">W7</f>
        <v>INS</v>
      </c>
      <c r="AB7" s="83">
        <f aca="true" t="shared" si="16" ref="AB7:AB13">(G7+L7+Q7+V7)/4</f>
        <v>0</v>
      </c>
      <c r="AC7" s="63" t="str">
        <f>LOOKUP(AB7,{0,5,6,7,8.5},{"INS","SUF","BIEN","NOT","SOB"})</f>
        <v>INS</v>
      </c>
      <c r="AD7" s="94"/>
      <c r="AE7" s="95"/>
      <c r="AF7" s="95"/>
      <c r="AG7" s="95">
        <f t="shared" si="5"/>
        <v>0</v>
      </c>
      <c r="AH7" s="96" t="str">
        <f>LOOKUP(AG7,{0,5,6,7,8.5},{"INS","SUF","BIEN","NOT","SOB"})</f>
        <v>INS</v>
      </c>
      <c r="AI7" s="97"/>
      <c r="AJ7" s="98"/>
      <c r="AK7" s="98"/>
      <c r="AL7" s="95">
        <f t="shared" si="6"/>
        <v>0</v>
      </c>
      <c r="AM7" s="99" t="str">
        <f>LOOKUP(AL7,{0,5,6,7,8.5},{"INS","SUF","BIEN","NOT","SOB"})</f>
        <v>INS</v>
      </c>
      <c r="AN7" s="97"/>
      <c r="AO7" s="98"/>
      <c r="AP7" s="98"/>
      <c r="AQ7" s="95">
        <f t="shared" si="7"/>
        <v>0</v>
      </c>
      <c r="AR7" s="99" t="str">
        <f>LOOKUP(AQ7,{0,5,6,7,8.5},{"INS","SUF","BIEN","NOT","SOB"})</f>
        <v>INS</v>
      </c>
      <c r="AS7" s="97"/>
      <c r="AT7" s="98"/>
      <c r="AU7" s="98"/>
      <c r="AV7" s="95">
        <f t="shared" si="8"/>
        <v>0</v>
      </c>
      <c r="AW7" s="99" t="str">
        <f>LOOKUP(AV7,{0,5,6,7,8.5},{"INS","SUF","BIEN","NOT","SOB"})</f>
        <v>INS</v>
      </c>
      <c r="AX7" s="87">
        <f aca="true" t="shared" si="17" ref="AX7:AX36">AG7</f>
        <v>0</v>
      </c>
      <c r="AY7" s="88">
        <f aca="true" t="shared" si="18" ref="AY7:AY36">AL7</f>
        <v>0</v>
      </c>
      <c r="AZ7" s="88">
        <f aca="true" t="shared" si="19" ref="AZ7:AZ36">AQ7</f>
        <v>0</v>
      </c>
      <c r="BA7" s="88">
        <f aca="true" t="shared" si="20" ref="BA7:BA36">AV7</f>
        <v>0</v>
      </c>
      <c r="BB7" s="86">
        <f aca="true" t="shared" si="21" ref="BB7:BB36">(AG7+AL7+AQ7+AV7)/4</f>
        <v>0</v>
      </c>
      <c r="BC7" s="89" t="str">
        <f>LOOKUP(BB7,{0,5,6,7,8.5},{"INS","SUF","BIEN","NOT","SOB"})</f>
        <v>INS</v>
      </c>
      <c r="BD7" s="130"/>
      <c r="BE7" s="131"/>
      <c r="BF7" s="131"/>
      <c r="BG7" s="131">
        <f t="shared" si="9"/>
        <v>0</v>
      </c>
      <c r="BH7" s="132" t="str">
        <f>LOOKUP(BG7,{0,5,6,7,8.5},{"INS","SUF","BIEN","NOT","SOB"})</f>
        <v>INS</v>
      </c>
      <c r="BI7" s="133"/>
      <c r="BJ7" s="134"/>
      <c r="BK7" s="134"/>
      <c r="BL7" s="131">
        <f t="shared" si="10"/>
        <v>0</v>
      </c>
      <c r="BM7" s="135" t="str">
        <f>LOOKUP(BL7,{0,5,6,7,8.5},{"INS","SUF","BIEN","NOT","SOB"})</f>
        <v>INS</v>
      </c>
      <c r="BN7" s="133"/>
      <c r="BO7" s="134"/>
      <c r="BP7" s="134"/>
      <c r="BQ7" s="131">
        <f t="shared" si="11"/>
        <v>0</v>
      </c>
      <c r="BR7" s="135" t="str">
        <f>LOOKUP(BQ7,{0,5,6,7,8.5},{"INS","SUF","BIEN","NOT","SOB"})</f>
        <v>INS</v>
      </c>
      <c r="BS7" s="133"/>
      <c r="BT7" s="134"/>
      <c r="BU7" s="134"/>
      <c r="BV7" s="131">
        <f t="shared" si="12"/>
        <v>0</v>
      </c>
      <c r="BW7" s="135" t="str">
        <f>LOOKUP(BV7,{0,5,6,7,8.5},{"INS","SUF","BIEN","NOT","SOB"})</f>
        <v>INS</v>
      </c>
      <c r="BX7" s="133">
        <f aca="true" t="shared" si="22" ref="BX7:BX36">BG7</f>
        <v>0</v>
      </c>
      <c r="BY7" s="134">
        <f aca="true" t="shared" si="23" ref="BY7:BY36">BL7</f>
        <v>0</v>
      </c>
      <c r="BZ7" s="134">
        <f aca="true" t="shared" si="24" ref="BZ7:BZ36">BQ7</f>
        <v>0</v>
      </c>
      <c r="CA7" s="134">
        <f aca="true" t="shared" si="25" ref="CA7:CA36">BV7</f>
        <v>0</v>
      </c>
      <c r="CB7" s="131">
        <f aca="true" t="shared" si="26" ref="CB7:CB36">(BG7+BL7+BQ7+BV7)/4</f>
        <v>0</v>
      </c>
      <c r="CC7" s="136" t="str">
        <f>LOOKUP(CB7,{0,5,6,7,8.5},{"INS","SUF","BIEN","NOT","SOB"})</f>
        <v>INS</v>
      </c>
      <c r="CD7" s="157">
        <f aca="true" t="shared" si="27" ref="CD7:CD36">AB7</f>
        <v>0</v>
      </c>
      <c r="CE7" s="158">
        <f aca="true" t="shared" si="28" ref="CE7:CE36">BB7</f>
        <v>0</v>
      </c>
      <c r="CF7" s="158">
        <f aca="true" t="shared" si="29" ref="CF7:CF36">CB7</f>
        <v>0</v>
      </c>
      <c r="CG7" s="82">
        <f aca="true" t="shared" si="30" ref="CG7:CG36">+(AB7+BB7+CB7)/3</f>
        <v>0</v>
      </c>
      <c r="CH7" s="159" t="str">
        <f>LOOKUP(CG7,{0,5,6,7,8.5},{"INS","SUF","BIEN","NOT","SOB"})</f>
        <v>INS</v>
      </c>
    </row>
    <row r="8" spans="1:86" ht="15">
      <c r="A8" s="37"/>
      <c r="B8" s="7">
        <v>3</v>
      </c>
      <c r="C8" s="39"/>
      <c r="D8" s="56"/>
      <c r="E8" s="57"/>
      <c r="F8" s="57"/>
      <c r="G8" s="57">
        <f t="shared" si="0"/>
        <v>0</v>
      </c>
      <c r="H8" s="58" t="str">
        <f>LOOKUP(G8,{0,5,6,7,8.5},{"INS","SUF","BIEN","NOT","SOB"})</f>
        <v>INS</v>
      </c>
      <c r="I8" s="59"/>
      <c r="J8" s="60"/>
      <c r="K8" s="60"/>
      <c r="L8" s="57">
        <f t="shared" si="1"/>
        <v>0</v>
      </c>
      <c r="M8" s="61" t="str">
        <f>LOOKUP(L8,{0,5,6,7,8.5},{"INS","SUF","BIEN","NOT","SOB"})</f>
        <v>INS</v>
      </c>
      <c r="N8" s="59"/>
      <c r="O8" s="60"/>
      <c r="P8" s="60"/>
      <c r="Q8" s="57">
        <f t="shared" si="2"/>
        <v>0</v>
      </c>
      <c r="R8" s="61" t="str">
        <f>LOOKUP(Q8,{0,5,6,7,8.5},{"INS","SUF","BIEN","NOT","SOB"})</f>
        <v>INS</v>
      </c>
      <c r="S8" s="59"/>
      <c r="T8" s="60"/>
      <c r="U8" s="60"/>
      <c r="V8" s="57">
        <f t="shared" si="3"/>
        <v>0</v>
      </c>
      <c r="W8" s="61" t="str">
        <f>LOOKUP(V8,{0,5,6,7,8.5},{"INS","SUF","BIEN","NOT","SOB"})</f>
        <v>INS</v>
      </c>
      <c r="X8" s="25">
        <f>G8</f>
        <v>0</v>
      </c>
      <c r="Y8" s="62">
        <f t="shared" si="13"/>
        <v>0</v>
      </c>
      <c r="Z8" s="62">
        <f t="shared" si="14"/>
        <v>0</v>
      </c>
      <c r="AA8" s="62" t="str">
        <f t="shared" si="15"/>
        <v>INS</v>
      </c>
      <c r="AB8" s="83">
        <f t="shared" si="16"/>
        <v>0</v>
      </c>
      <c r="AC8" s="63" t="str">
        <f>LOOKUP(AB8,{0,5,6,7,8.5},{"INS","SUF","BIEN","NOT","SOB"})</f>
        <v>INS</v>
      </c>
      <c r="AD8" s="94"/>
      <c r="AE8" s="95"/>
      <c r="AF8" s="95"/>
      <c r="AG8" s="95">
        <f t="shared" si="5"/>
        <v>0</v>
      </c>
      <c r="AH8" s="96" t="str">
        <f>LOOKUP(AG8,{0,5,6,7,8.5},{"INS","SUF","BIEN","NOT","SOB"})</f>
        <v>INS</v>
      </c>
      <c r="AI8" s="97"/>
      <c r="AJ8" s="98"/>
      <c r="AK8" s="98"/>
      <c r="AL8" s="95">
        <f t="shared" si="6"/>
        <v>0</v>
      </c>
      <c r="AM8" s="99" t="str">
        <f>LOOKUP(AL8,{0,5,6,7,8.5},{"INS","SUF","BIEN","NOT","SOB"})</f>
        <v>INS</v>
      </c>
      <c r="AN8" s="97"/>
      <c r="AO8" s="98"/>
      <c r="AP8" s="98"/>
      <c r="AQ8" s="95">
        <f t="shared" si="7"/>
        <v>0</v>
      </c>
      <c r="AR8" s="99" t="str">
        <f>LOOKUP(AQ8,{0,5,6,7,8.5},{"INS","SUF","BIEN","NOT","SOB"})</f>
        <v>INS</v>
      </c>
      <c r="AS8" s="97"/>
      <c r="AT8" s="98"/>
      <c r="AU8" s="98"/>
      <c r="AV8" s="95">
        <f t="shared" si="8"/>
        <v>0</v>
      </c>
      <c r="AW8" s="99" t="str">
        <f>LOOKUP(AV8,{0,5,6,7,8.5},{"INS","SUF","BIEN","NOT","SOB"})</f>
        <v>INS</v>
      </c>
      <c r="AX8" s="87">
        <f t="shared" si="17"/>
        <v>0</v>
      </c>
      <c r="AY8" s="88">
        <f t="shared" si="18"/>
        <v>0</v>
      </c>
      <c r="AZ8" s="88">
        <f t="shared" si="19"/>
        <v>0</v>
      </c>
      <c r="BA8" s="88">
        <f t="shared" si="20"/>
        <v>0</v>
      </c>
      <c r="BB8" s="86">
        <f t="shared" si="21"/>
        <v>0</v>
      </c>
      <c r="BC8" s="89" t="str">
        <f>LOOKUP(BB8,{0,5,6,7,8.5},{"INS","SUF","BIEN","NOT","SOB"})</f>
        <v>INS</v>
      </c>
      <c r="BD8" s="130"/>
      <c r="BE8" s="131"/>
      <c r="BF8" s="131"/>
      <c r="BG8" s="131">
        <f t="shared" si="9"/>
        <v>0</v>
      </c>
      <c r="BH8" s="132" t="str">
        <f>LOOKUP(BG8,{0,5,6,7,8.5},{"INS","SUF","BIEN","NOT","SOB"})</f>
        <v>INS</v>
      </c>
      <c r="BI8" s="133"/>
      <c r="BJ8" s="134"/>
      <c r="BK8" s="134"/>
      <c r="BL8" s="131">
        <f t="shared" si="10"/>
        <v>0</v>
      </c>
      <c r="BM8" s="135" t="str">
        <f>LOOKUP(BL8,{0,5,6,7,8.5},{"INS","SUF","BIEN","NOT","SOB"})</f>
        <v>INS</v>
      </c>
      <c r="BN8" s="133"/>
      <c r="BO8" s="134"/>
      <c r="BP8" s="134"/>
      <c r="BQ8" s="131">
        <f t="shared" si="11"/>
        <v>0</v>
      </c>
      <c r="BR8" s="135" t="str">
        <f>LOOKUP(BQ8,{0,5,6,7,8.5},{"INS","SUF","BIEN","NOT","SOB"})</f>
        <v>INS</v>
      </c>
      <c r="BS8" s="133"/>
      <c r="BT8" s="134"/>
      <c r="BU8" s="134"/>
      <c r="BV8" s="131">
        <f t="shared" si="12"/>
        <v>0</v>
      </c>
      <c r="BW8" s="135" t="str">
        <f>LOOKUP(BV8,{0,5,6,7,8.5},{"INS","SUF","BIEN","NOT","SOB"})</f>
        <v>INS</v>
      </c>
      <c r="BX8" s="133">
        <f t="shared" si="22"/>
        <v>0</v>
      </c>
      <c r="BY8" s="134">
        <f t="shared" si="23"/>
        <v>0</v>
      </c>
      <c r="BZ8" s="134">
        <f t="shared" si="24"/>
        <v>0</v>
      </c>
      <c r="CA8" s="134">
        <f t="shared" si="25"/>
        <v>0</v>
      </c>
      <c r="CB8" s="131">
        <f t="shared" si="26"/>
        <v>0</v>
      </c>
      <c r="CC8" s="136" t="str">
        <f>LOOKUP(CB8,{0,5,6,7,8.5},{"INS","SUF","BIEN","NOT","SOB"})</f>
        <v>INS</v>
      </c>
      <c r="CD8" s="157">
        <f t="shared" si="27"/>
        <v>0</v>
      </c>
      <c r="CE8" s="158">
        <f t="shared" si="28"/>
        <v>0</v>
      </c>
      <c r="CF8" s="158">
        <f t="shared" si="29"/>
        <v>0</v>
      </c>
      <c r="CG8" s="82">
        <f t="shared" si="30"/>
        <v>0</v>
      </c>
      <c r="CH8" s="159" t="str">
        <f>LOOKUP(CG8,{0,5,6,7,8.5},{"INS","SUF","BIEN","NOT","SOB"})</f>
        <v>INS</v>
      </c>
    </row>
    <row r="9" spans="1:86" ht="15">
      <c r="A9" s="37"/>
      <c r="B9" s="7">
        <v>4</v>
      </c>
      <c r="C9" s="39"/>
      <c r="D9" s="56"/>
      <c r="E9" s="57"/>
      <c r="F9" s="57"/>
      <c r="G9" s="57">
        <f t="shared" si="0"/>
        <v>0</v>
      </c>
      <c r="H9" s="58" t="str">
        <f>LOOKUP(G9,{0,5,6,7,8.5},{"INS","SUF","BIEN","NOT","SOB"})</f>
        <v>INS</v>
      </c>
      <c r="I9" s="59"/>
      <c r="J9" s="60"/>
      <c r="K9" s="60"/>
      <c r="L9" s="57">
        <f t="shared" si="1"/>
        <v>0</v>
      </c>
      <c r="M9" s="61" t="str">
        <f>LOOKUP(L9,{0,5,6,7,8.5},{"INS","SUF","BIEN","NOT","SOB"})</f>
        <v>INS</v>
      </c>
      <c r="N9" s="59"/>
      <c r="O9" s="60"/>
      <c r="P9" s="60"/>
      <c r="Q9" s="57">
        <f t="shared" si="2"/>
        <v>0</v>
      </c>
      <c r="R9" s="61" t="str">
        <f>LOOKUP(Q9,{0,5,6,7,8.5},{"INS","SUF","BIEN","NOT","SOB"})</f>
        <v>INS</v>
      </c>
      <c r="S9" s="59"/>
      <c r="T9" s="60"/>
      <c r="U9" s="60"/>
      <c r="V9" s="57">
        <f t="shared" si="3"/>
        <v>0</v>
      </c>
      <c r="W9" s="61" t="str">
        <f>LOOKUP(V9,{0,5,6,7,8.5},{"INS","SUF","BIEN","NOT","SOB"})</f>
        <v>INS</v>
      </c>
      <c r="X9" s="25">
        <f t="shared" si="4"/>
        <v>0</v>
      </c>
      <c r="Y9" s="62">
        <f t="shared" si="13"/>
        <v>0</v>
      </c>
      <c r="Z9" s="62">
        <f t="shared" si="14"/>
        <v>0</v>
      </c>
      <c r="AA9" s="62" t="str">
        <f t="shared" si="15"/>
        <v>INS</v>
      </c>
      <c r="AB9" s="83">
        <f t="shared" si="16"/>
        <v>0</v>
      </c>
      <c r="AC9" s="63" t="str">
        <f>LOOKUP(AB9,{0,5,6,7,8.5},{"INS","SUF","BIEN","NOT","SOB"})</f>
        <v>INS</v>
      </c>
      <c r="AD9" s="94"/>
      <c r="AE9" s="95"/>
      <c r="AF9" s="95"/>
      <c r="AG9" s="95">
        <f t="shared" si="5"/>
        <v>0</v>
      </c>
      <c r="AH9" s="96" t="str">
        <f>LOOKUP(AG9,{0,5,6,7,8.5},{"INS","SUF","BIEN","NOT","SOB"})</f>
        <v>INS</v>
      </c>
      <c r="AI9" s="97"/>
      <c r="AJ9" s="98"/>
      <c r="AK9" s="98"/>
      <c r="AL9" s="95">
        <f t="shared" si="6"/>
        <v>0</v>
      </c>
      <c r="AM9" s="99" t="str">
        <f>LOOKUP(AL9,{0,5,6,7,8.5},{"INS","SUF","BIEN","NOT","SOB"})</f>
        <v>INS</v>
      </c>
      <c r="AN9" s="97"/>
      <c r="AO9" s="98"/>
      <c r="AP9" s="98"/>
      <c r="AQ9" s="95">
        <f t="shared" si="7"/>
        <v>0</v>
      </c>
      <c r="AR9" s="99" t="str">
        <f>LOOKUP(AQ9,{0,5,6,7,8.5},{"INS","SUF","BIEN","NOT","SOB"})</f>
        <v>INS</v>
      </c>
      <c r="AS9" s="97"/>
      <c r="AT9" s="98"/>
      <c r="AU9" s="98"/>
      <c r="AV9" s="95">
        <f t="shared" si="8"/>
        <v>0</v>
      </c>
      <c r="AW9" s="99" t="str">
        <f>LOOKUP(AV9,{0,5,6,7,8.5},{"INS","SUF","BIEN","NOT","SOB"})</f>
        <v>INS</v>
      </c>
      <c r="AX9" s="87">
        <f t="shared" si="17"/>
        <v>0</v>
      </c>
      <c r="AY9" s="88">
        <f t="shared" si="18"/>
        <v>0</v>
      </c>
      <c r="AZ9" s="88">
        <f t="shared" si="19"/>
        <v>0</v>
      </c>
      <c r="BA9" s="88">
        <f t="shared" si="20"/>
        <v>0</v>
      </c>
      <c r="BB9" s="86">
        <f t="shared" si="21"/>
        <v>0</v>
      </c>
      <c r="BC9" s="89" t="str">
        <f>LOOKUP(BB9,{0,5,6,7,8.5},{"INS","SUF","BIEN","NOT","SOB"})</f>
        <v>INS</v>
      </c>
      <c r="BD9" s="130"/>
      <c r="BE9" s="131"/>
      <c r="BF9" s="131"/>
      <c r="BG9" s="131">
        <f t="shared" si="9"/>
        <v>0</v>
      </c>
      <c r="BH9" s="132" t="str">
        <f>LOOKUP(BG9,{0,5,6,7,8.5},{"INS","SUF","BIEN","NOT","SOB"})</f>
        <v>INS</v>
      </c>
      <c r="BI9" s="133"/>
      <c r="BJ9" s="134"/>
      <c r="BK9" s="134"/>
      <c r="BL9" s="131">
        <f t="shared" si="10"/>
        <v>0</v>
      </c>
      <c r="BM9" s="135" t="str">
        <f>LOOKUP(BL9,{0,5,6,7,8.5},{"INS","SUF","BIEN","NOT","SOB"})</f>
        <v>INS</v>
      </c>
      <c r="BN9" s="133"/>
      <c r="BO9" s="134"/>
      <c r="BP9" s="134"/>
      <c r="BQ9" s="131">
        <f t="shared" si="11"/>
        <v>0</v>
      </c>
      <c r="BR9" s="135" t="str">
        <f>LOOKUP(BQ9,{0,5,6,7,8.5},{"INS","SUF","BIEN","NOT","SOB"})</f>
        <v>INS</v>
      </c>
      <c r="BS9" s="133"/>
      <c r="BT9" s="134"/>
      <c r="BU9" s="134"/>
      <c r="BV9" s="131">
        <f t="shared" si="12"/>
        <v>0</v>
      </c>
      <c r="BW9" s="135" t="str">
        <f>LOOKUP(BV9,{0,5,6,7,8.5},{"INS","SUF","BIEN","NOT","SOB"})</f>
        <v>INS</v>
      </c>
      <c r="BX9" s="133">
        <f t="shared" si="22"/>
        <v>0</v>
      </c>
      <c r="BY9" s="134">
        <f t="shared" si="23"/>
        <v>0</v>
      </c>
      <c r="BZ9" s="134">
        <f t="shared" si="24"/>
        <v>0</v>
      </c>
      <c r="CA9" s="134">
        <f t="shared" si="25"/>
        <v>0</v>
      </c>
      <c r="CB9" s="131">
        <f t="shared" si="26"/>
        <v>0</v>
      </c>
      <c r="CC9" s="136" t="str">
        <f>LOOKUP(CB9,{0,5,6,7,8.5},{"INS","SUF","BIEN","NOT","SOB"})</f>
        <v>INS</v>
      </c>
      <c r="CD9" s="157">
        <f t="shared" si="27"/>
        <v>0</v>
      </c>
      <c r="CE9" s="158">
        <f t="shared" si="28"/>
        <v>0</v>
      </c>
      <c r="CF9" s="158">
        <f t="shared" si="29"/>
        <v>0</v>
      </c>
      <c r="CG9" s="82">
        <f t="shared" si="30"/>
        <v>0</v>
      </c>
      <c r="CH9" s="159" t="str">
        <f>LOOKUP(CG9,{0,5,6,7,8.5},{"INS","SUF","BIEN","NOT","SOB"})</f>
        <v>INS</v>
      </c>
    </row>
    <row r="10" spans="1:86" ht="15">
      <c r="A10" s="37"/>
      <c r="B10" s="7">
        <v>5</v>
      </c>
      <c r="C10" s="39"/>
      <c r="D10" s="56"/>
      <c r="E10" s="57"/>
      <c r="F10" s="57"/>
      <c r="G10" s="57">
        <f t="shared" si="0"/>
        <v>0</v>
      </c>
      <c r="H10" s="58" t="str">
        <f>LOOKUP(G10,{0,5,6,7,8.5},{"INS","SUF","BIEN","NOT","SOB"})</f>
        <v>INS</v>
      </c>
      <c r="I10" s="59"/>
      <c r="J10" s="60"/>
      <c r="K10" s="60"/>
      <c r="L10" s="57">
        <f t="shared" si="1"/>
        <v>0</v>
      </c>
      <c r="M10" s="61" t="str">
        <f>LOOKUP(L10,{0,5,6,7,8.5},{"INS","SUF","BIEN","NOT","SOB"})</f>
        <v>INS</v>
      </c>
      <c r="N10" s="59"/>
      <c r="O10" s="60"/>
      <c r="P10" s="60"/>
      <c r="Q10" s="57">
        <f t="shared" si="2"/>
        <v>0</v>
      </c>
      <c r="R10" s="61" t="str">
        <f>LOOKUP(Q10,{0,5,6,7,8.5},{"INS","SUF","BIEN","NOT","SOB"})</f>
        <v>INS</v>
      </c>
      <c r="S10" s="59"/>
      <c r="T10" s="60"/>
      <c r="U10" s="60"/>
      <c r="V10" s="57">
        <f t="shared" si="3"/>
        <v>0</v>
      </c>
      <c r="W10" s="61" t="str">
        <f>LOOKUP(V10,{0,5,6,7,8.5},{"INS","SUF","BIEN","NOT","SOB"})</f>
        <v>INS</v>
      </c>
      <c r="X10" s="25">
        <f t="shared" si="4"/>
        <v>0</v>
      </c>
      <c r="Y10" s="62">
        <f t="shared" si="13"/>
        <v>0</v>
      </c>
      <c r="Z10" s="62">
        <f t="shared" si="14"/>
        <v>0</v>
      </c>
      <c r="AA10" s="62" t="str">
        <f t="shared" si="15"/>
        <v>INS</v>
      </c>
      <c r="AB10" s="83">
        <f t="shared" si="16"/>
        <v>0</v>
      </c>
      <c r="AC10" s="63" t="str">
        <f>LOOKUP(AB10,{0,5,6,7,8.5},{"INS","SUF","BIEN","NOT","SOB"})</f>
        <v>INS</v>
      </c>
      <c r="AD10" s="94"/>
      <c r="AE10" s="95"/>
      <c r="AF10" s="95"/>
      <c r="AG10" s="95">
        <f t="shared" si="5"/>
        <v>0</v>
      </c>
      <c r="AH10" s="96" t="str">
        <f>LOOKUP(AG10,{0,5,6,7,8.5},{"INS","SUF","BIEN","NOT","SOB"})</f>
        <v>INS</v>
      </c>
      <c r="AI10" s="97"/>
      <c r="AJ10" s="98"/>
      <c r="AK10" s="98"/>
      <c r="AL10" s="95">
        <f t="shared" si="6"/>
        <v>0</v>
      </c>
      <c r="AM10" s="99" t="str">
        <f>LOOKUP(AL10,{0,5,6,7,8.5},{"INS","SUF","BIEN","NOT","SOB"})</f>
        <v>INS</v>
      </c>
      <c r="AN10" s="97"/>
      <c r="AO10" s="98"/>
      <c r="AP10" s="98"/>
      <c r="AQ10" s="95">
        <f t="shared" si="7"/>
        <v>0</v>
      </c>
      <c r="AR10" s="99" t="str">
        <f>LOOKUP(AQ10,{0,5,6,7,8.5},{"INS","SUF","BIEN","NOT","SOB"})</f>
        <v>INS</v>
      </c>
      <c r="AS10" s="97"/>
      <c r="AT10" s="98"/>
      <c r="AU10" s="98"/>
      <c r="AV10" s="95">
        <f t="shared" si="8"/>
        <v>0</v>
      </c>
      <c r="AW10" s="99" t="str">
        <f>LOOKUP(AV10,{0,5,6,7,8.5},{"INS","SUF","BIEN","NOT","SOB"})</f>
        <v>INS</v>
      </c>
      <c r="AX10" s="87">
        <f t="shared" si="17"/>
        <v>0</v>
      </c>
      <c r="AY10" s="88">
        <f t="shared" si="18"/>
        <v>0</v>
      </c>
      <c r="AZ10" s="88">
        <f t="shared" si="19"/>
        <v>0</v>
      </c>
      <c r="BA10" s="88">
        <f t="shared" si="20"/>
        <v>0</v>
      </c>
      <c r="BB10" s="86">
        <f t="shared" si="21"/>
        <v>0</v>
      </c>
      <c r="BC10" s="89" t="str">
        <f>LOOKUP(BB10,{0,5,6,7,8.5},{"INS","SUF","BIEN","NOT","SOB"})</f>
        <v>INS</v>
      </c>
      <c r="BD10" s="130"/>
      <c r="BE10" s="131"/>
      <c r="BF10" s="131"/>
      <c r="BG10" s="131">
        <f t="shared" si="9"/>
        <v>0</v>
      </c>
      <c r="BH10" s="132" t="str">
        <f>LOOKUP(BG10,{0,5,6,7,8.5},{"INS","SUF","BIEN","NOT","SOB"})</f>
        <v>INS</v>
      </c>
      <c r="BI10" s="133"/>
      <c r="BJ10" s="134"/>
      <c r="BK10" s="134"/>
      <c r="BL10" s="131">
        <f t="shared" si="10"/>
        <v>0</v>
      </c>
      <c r="BM10" s="135" t="str">
        <f>LOOKUP(BL10,{0,5,6,7,8.5},{"INS","SUF","BIEN","NOT","SOB"})</f>
        <v>INS</v>
      </c>
      <c r="BN10" s="133"/>
      <c r="BO10" s="134"/>
      <c r="BP10" s="134"/>
      <c r="BQ10" s="131">
        <f t="shared" si="11"/>
        <v>0</v>
      </c>
      <c r="BR10" s="135" t="str">
        <f>LOOKUP(BQ10,{0,5,6,7,8.5},{"INS","SUF","BIEN","NOT","SOB"})</f>
        <v>INS</v>
      </c>
      <c r="BS10" s="133"/>
      <c r="BT10" s="134"/>
      <c r="BU10" s="134"/>
      <c r="BV10" s="131">
        <f t="shared" si="12"/>
        <v>0</v>
      </c>
      <c r="BW10" s="135" t="str">
        <f>LOOKUP(BV10,{0,5,6,7,8.5},{"INS","SUF","BIEN","NOT","SOB"})</f>
        <v>INS</v>
      </c>
      <c r="BX10" s="133">
        <f t="shared" si="22"/>
        <v>0</v>
      </c>
      <c r="BY10" s="134">
        <f t="shared" si="23"/>
        <v>0</v>
      </c>
      <c r="BZ10" s="134">
        <f t="shared" si="24"/>
        <v>0</v>
      </c>
      <c r="CA10" s="134">
        <f t="shared" si="25"/>
        <v>0</v>
      </c>
      <c r="CB10" s="131">
        <f t="shared" si="26"/>
        <v>0</v>
      </c>
      <c r="CC10" s="136" t="str">
        <f>LOOKUP(CB10,{0,5,6,7,8.5},{"INS","SUF","BIEN","NOT","SOB"})</f>
        <v>INS</v>
      </c>
      <c r="CD10" s="157">
        <f t="shared" si="27"/>
        <v>0</v>
      </c>
      <c r="CE10" s="158">
        <f t="shared" si="28"/>
        <v>0</v>
      </c>
      <c r="CF10" s="158">
        <f t="shared" si="29"/>
        <v>0</v>
      </c>
      <c r="CG10" s="82">
        <f t="shared" si="30"/>
        <v>0</v>
      </c>
      <c r="CH10" s="159" t="str">
        <f>LOOKUP(CG10,{0,5,6,7,8.5},{"INS","SUF","BIEN","NOT","SOB"})</f>
        <v>INS</v>
      </c>
    </row>
    <row r="11" spans="1:86" ht="15">
      <c r="A11" s="37"/>
      <c r="B11" s="7">
        <v>6</v>
      </c>
      <c r="C11" s="39"/>
      <c r="D11" s="56"/>
      <c r="E11" s="57"/>
      <c r="F11" s="57"/>
      <c r="G11" s="57">
        <f t="shared" si="0"/>
        <v>0</v>
      </c>
      <c r="H11" s="58" t="str">
        <f>LOOKUP(G11,{0,5,6,7,8.5},{"INS","SUF","BIEN","NOT","SOB"})</f>
        <v>INS</v>
      </c>
      <c r="I11" s="59"/>
      <c r="J11" s="60"/>
      <c r="K11" s="60"/>
      <c r="L11" s="57">
        <f t="shared" si="1"/>
        <v>0</v>
      </c>
      <c r="M11" s="61" t="str">
        <f>LOOKUP(L11,{0,5,6,7,8.5},{"INS","SUF","BIEN","NOT","SOB"})</f>
        <v>INS</v>
      </c>
      <c r="N11" s="59"/>
      <c r="O11" s="60"/>
      <c r="P11" s="60"/>
      <c r="Q11" s="57">
        <f t="shared" si="2"/>
        <v>0</v>
      </c>
      <c r="R11" s="61" t="str">
        <f>LOOKUP(Q11,{0,5,6,7,8.5},{"INS","SUF","BIEN","NOT","SOB"})</f>
        <v>INS</v>
      </c>
      <c r="S11" s="59"/>
      <c r="T11" s="60"/>
      <c r="U11" s="60"/>
      <c r="V11" s="57">
        <f t="shared" si="3"/>
        <v>0</v>
      </c>
      <c r="W11" s="61" t="str">
        <f>LOOKUP(V11,{0,5,6,7,8.5},{"INS","SUF","BIEN","NOT","SOB"})</f>
        <v>INS</v>
      </c>
      <c r="X11" s="25">
        <f t="shared" si="4"/>
        <v>0</v>
      </c>
      <c r="Y11" s="62">
        <f t="shared" si="13"/>
        <v>0</v>
      </c>
      <c r="Z11" s="62">
        <f t="shared" si="14"/>
        <v>0</v>
      </c>
      <c r="AA11" s="62" t="str">
        <f t="shared" si="15"/>
        <v>INS</v>
      </c>
      <c r="AB11" s="83">
        <f t="shared" si="16"/>
        <v>0</v>
      </c>
      <c r="AC11" s="63" t="str">
        <f>LOOKUP(AB11,{0,5,6,7,8.5},{"INS","SUF","BIEN","NOT","SOB"})</f>
        <v>INS</v>
      </c>
      <c r="AD11" s="94"/>
      <c r="AE11" s="95"/>
      <c r="AF11" s="95"/>
      <c r="AG11" s="95">
        <f t="shared" si="5"/>
        <v>0</v>
      </c>
      <c r="AH11" s="96" t="str">
        <f>LOOKUP(AG11,{0,5,6,7,8.5},{"INS","SUF","BIEN","NOT","SOB"})</f>
        <v>INS</v>
      </c>
      <c r="AI11" s="97"/>
      <c r="AJ11" s="98"/>
      <c r="AK11" s="98"/>
      <c r="AL11" s="95">
        <f t="shared" si="6"/>
        <v>0</v>
      </c>
      <c r="AM11" s="99" t="str">
        <f>LOOKUP(AL11,{0,5,6,7,8.5},{"INS","SUF","BIEN","NOT","SOB"})</f>
        <v>INS</v>
      </c>
      <c r="AN11" s="97"/>
      <c r="AO11" s="98"/>
      <c r="AP11" s="98"/>
      <c r="AQ11" s="95">
        <f t="shared" si="7"/>
        <v>0</v>
      </c>
      <c r="AR11" s="99" t="str">
        <f>LOOKUP(AQ11,{0,5,6,7,8.5},{"INS","SUF","BIEN","NOT","SOB"})</f>
        <v>INS</v>
      </c>
      <c r="AS11" s="97"/>
      <c r="AT11" s="98"/>
      <c r="AU11" s="98"/>
      <c r="AV11" s="95">
        <f t="shared" si="8"/>
        <v>0</v>
      </c>
      <c r="AW11" s="99" t="str">
        <f>LOOKUP(AV11,{0,5,6,7,8.5},{"INS","SUF","BIEN","NOT","SOB"})</f>
        <v>INS</v>
      </c>
      <c r="AX11" s="87">
        <f t="shared" si="17"/>
        <v>0</v>
      </c>
      <c r="AY11" s="88">
        <f t="shared" si="18"/>
        <v>0</v>
      </c>
      <c r="AZ11" s="88">
        <f t="shared" si="19"/>
        <v>0</v>
      </c>
      <c r="BA11" s="88">
        <f t="shared" si="20"/>
        <v>0</v>
      </c>
      <c r="BB11" s="86">
        <f t="shared" si="21"/>
        <v>0</v>
      </c>
      <c r="BC11" s="89" t="str">
        <f>LOOKUP(BB11,{0,5,6,7,8.5},{"INS","SUF","BIEN","NOT","SOB"})</f>
        <v>INS</v>
      </c>
      <c r="BD11" s="130"/>
      <c r="BE11" s="131"/>
      <c r="BF11" s="131"/>
      <c r="BG11" s="131">
        <f t="shared" si="9"/>
        <v>0</v>
      </c>
      <c r="BH11" s="132" t="str">
        <f>LOOKUP(BG11,{0,5,6,7,8.5},{"INS","SUF","BIEN","NOT","SOB"})</f>
        <v>INS</v>
      </c>
      <c r="BI11" s="133"/>
      <c r="BJ11" s="134"/>
      <c r="BK11" s="134"/>
      <c r="BL11" s="131">
        <f t="shared" si="10"/>
        <v>0</v>
      </c>
      <c r="BM11" s="135" t="str">
        <f>LOOKUP(BL11,{0,5,6,7,8.5},{"INS","SUF","BIEN","NOT","SOB"})</f>
        <v>INS</v>
      </c>
      <c r="BN11" s="133"/>
      <c r="BO11" s="134"/>
      <c r="BP11" s="134"/>
      <c r="BQ11" s="131">
        <f t="shared" si="11"/>
        <v>0</v>
      </c>
      <c r="BR11" s="135" t="str">
        <f>LOOKUP(BQ11,{0,5,6,7,8.5},{"INS","SUF","BIEN","NOT","SOB"})</f>
        <v>INS</v>
      </c>
      <c r="BS11" s="133"/>
      <c r="BT11" s="134"/>
      <c r="BU11" s="134"/>
      <c r="BV11" s="131">
        <f t="shared" si="12"/>
        <v>0</v>
      </c>
      <c r="BW11" s="135" t="str">
        <f>LOOKUP(BV11,{0,5,6,7,8.5},{"INS","SUF","BIEN","NOT","SOB"})</f>
        <v>INS</v>
      </c>
      <c r="BX11" s="133">
        <f t="shared" si="22"/>
        <v>0</v>
      </c>
      <c r="BY11" s="134">
        <f t="shared" si="23"/>
        <v>0</v>
      </c>
      <c r="BZ11" s="134">
        <f t="shared" si="24"/>
        <v>0</v>
      </c>
      <c r="CA11" s="134">
        <f t="shared" si="25"/>
        <v>0</v>
      </c>
      <c r="CB11" s="131">
        <f t="shared" si="26"/>
        <v>0</v>
      </c>
      <c r="CC11" s="136" t="str">
        <f>LOOKUP(CB11,{0,5,6,7,8.5},{"INS","SUF","BIEN","NOT","SOB"})</f>
        <v>INS</v>
      </c>
      <c r="CD11" s="157">
        <f t="shared" si="27"/>
        <v>0</v>
      </c>
      <c r="CE11" s="158">
        <f t="shared" si="28"/>
        <v>0</v>
      </c>
      <c r="CF11" s="158">
        <f t="shared" si="29"/>
        <v>0</v>
      </c>
      <c r="CG11" s="82">
        <f t="shared" si="30"/>
        <v>0</v>
      </c>
      <c r="CH11" s="159" t="str">
        <f>LOOKUP(CG11,{0,5,6,7,8.5},{"INS","SUF","BIEN","NOT","SOB"})</f>
        <v>INS</v>
      </c>
    </row>
    <row r="12" spans="1:86" ht="15">
      <c r="A12" s="37"/>
      <c r="B12" s="7">
        <v>7</v>
      </c>
      <c r="C12" s="39"/>
      <c r="D12" s="56"/>
      <c r="E12" s="57"/>
      <c r="F12" s="57"/>
      <c r="G12" s="57">
        <f t="shared" si="0"/>
        <v>0</v>
      </c>
      <c r="H12" s="58" t="str">
        <f>LOOKUP(G12,{0,5,6,7,8.5},{"INS","SUF","BIEN","NOT","SOB"})</f>
        <v>INS</v>
      </c>
      <c r="I12" s="59"/>
      <c r="J12" s="60"/>
      <c r="K12" s="60"/>
      <c r="L12" s="57">
        <f t="shared" si="1"/>
        <v>0</v>
      </c>
      <c r="M12" s="61" t="str">
        <f>LOOKUP(L12,{0,5,6,7,8.5},{"INS","SUF","BIEN","NOT","SOB"})</f>
        <v>INS</v>
      </c>
      <c r="N12" s="59"/>
      <c r="O12" s="60"/>
      <c r="P12" s="60"/>
      <c r="Q12" s="57">
        <f t="shared" si="2"/>
        <v>0</v>
      </c>
      <c r="R12" s="61" t="str">
        <f>LOOKUP(Q12,{0,5,6,7,8.5},{"INS","SUF","BIEN","NOT","SOB"})</f>
        <v>INS</v>
      </c>
      <c r="S12" s="59"/>
      <c r="T12" s="60"/>
      <c r="U12" s="60"/>
      <c r="V12" s="57">
        <f t="shared" si="3"/>
        <v>0</v>
      </c>
      <c r="W12" s="61" t="str">
        <f>LOOKUP(V12,{0,5,6,7,8.5},{"INS","SUF","BIEN","NOT","SOB"})</f>
        <v>INS</v>
      </c>
      <c r="X12" s="25">
        <f t="shared" si="4"/>
        <v>0</v>
      </c>
      <c r="Y12" s="62">
        <f t="shared" si="13"/>
        <v>0</v>
      </c>
      <c r="Z12" s="62">
        <f t="shared" si="14"/>
        <v>0</v>
      </c>
      <c r="AA12" s="62" t="str">
        <f t="shared" si="15"/>
        <v>INS</v>
      </c>
      <c r="AB12" s="83">
        <f t="shared" si="16"/>
        <v>0</v>
      </c>
      <c r="AC12" s="63" t="str">
        <f>LOOKUP(AB12,{0,5,6,7,8.5},{"INS","SUF","BIEN","NOT","SOB"})</f>
        <v>INS</v>
      </c>
      <c r="AD12" s="94"/>
      <c r="AE12" s="95"/>
      <c r="AF12" s="95"/>
      <c r="AG12" s="95">
        <f t="shared" si="5"/>
        <v>0</v>
      </c>
      <c r="AH12" s="96" t="str">
        <f>LOOKUP(AG12,{0,5,6,7,8.5},{"INS","SUF","BIEN","NOT","SOB"})</f>
        <v>INS</v>
      </c>
      <c r="AI12" s="97"/>
      <c r="AJ12" s="98"/>
      <c r="AK12" s="98"/>
      <c r="AL12" s="95">
        <f t="shared" si="6"/>
        <v>0</v>
      </c>
      <c r="AM12" s="99" t="str">
        <f>LOOKUP(AL12,{0,5,6,7,8.5},{"INS","SUF","BIEN","NOT","SOB"})</f>
        <v>INS</v>
      </c>
      <c r="AN12" s="97"/>
      <c r="AO12" s="98"/>
      <c r="AP12" s="98"/>
      <c r="AQ12" s="95">
        <f t="shared" si="7"/>
        <v>0</v>
      </c>
      <c r="AR12" s="99" t="str">
        <f>LOOKUP(AQ12,{0,5,6,7,8.5},{"INS","SUF","BIEN","NOT","SOB"})</f>
        <v>INS</v>
      </c>
      <c r="AS12" s="97"/>
      <c r="AT12" s="98"/>
      <c r="AU12" s="98"/>
      <c r="AV12" s="95">
        <f t="shared" si="8"/>
        <v>0</v>
      </c>
      <c r="AW12" s="99" t="str">
        <f>LOOKUP(AV12,{0,5,6,7,8.5},{"INS","SUF","BIEN","NOT","SOB"})</f>
        <v>INS</v>
      </c>
      <c r="AX12" s="87">
        <f t="shared" si="17"/>
        <v>0</v>
      </c>
      <c r="AY12" s="88">
        <f t="shared" si="18"/>
        <v>0</v>
      </c>
      <c r="AZ12" s="88">
        <f t="shared" si="19"/>
        <v>0</v>
      </c>
      <c r="BA12" s="88">
        <f t="shared" si="20"/>
        <v>0</v>
      </c>
      <c r="BB12" s="86">
        <f t="shared" si="21"/>
        <v>0</v>
      </c>
      <c r="BC12" s="89" t="str">
        <f>LOOKUP(BB12,{0,5,6,7,8.5},{"INS","SUF","BIEN","NOT","SOB"})</f>
        <v>INS</v>
      </c>
      <c r="BD12" s="130"/>
      <c r="BE12" s="131"/>
      <c r="BF12" s="131"/>
      <c r="BG12" s="131">
        <f t="shared" si="9"/>
        <v>0</v>
      </c>
      <c r="BH12" s="132" t="str">
        <f>LOOKUP(BG12,{0,5,6,7,8.5},{"INS","SUF","BIEN","NOT","SOB"})</f>
        <v>INS</v>
      </c>
      <c r="BI12" s="133"/>
      <c r="BJ12" s="134"/>
      <c r="BK12" s="134"/>
      <c r="BL12" s="131">
        <f t="shared" si="10"/>
        <v>0</v>
      </c>
      <c r="BM12" s="135" t="str">
        <f>LOOKUP(BL12,{0,5,6,7,8.5},{"INS","SUF","BIEN","NOT","SOB"})</f>
        <v>INS</v>
      </c>
      <c r="BN12" s="133"/>
      <c r="BO12" s="134"/>
      <c r="BP12" s="134"/>
      <c r="BQ12" s="131">
        <f t="shared" si="11"/>
        <v>0</v>
      </c>
      <c r="BR12" s="135" t="str">
        <f>LOOKUP(BQ12,{0,5,6,7,8.5},{"INS","SUF","BIEN","NOT","SOB"})</f>
        <v>INS</v>
      </c>
      <c r="BS12" s="133"/>
      <c r="BT12" s="134"/>
      <c r="BU12" s="134"/>
      <c r="BV12" s="131">
        <f t="shared" si="12"/>
        <v>0</v>
      </c>
      <c r="BW12" s="135" t="str">
        <f>LOOKUP(BV12,{0,5,6,7,8.5},{"INS","SUF","BIEN","NOT","SOB"})</f>
        <v>INS</v>
      </c>
      <c r="BX12" s="133">
        <f t="shared" si="22"/>
        <v>0</v>
      </c>
      <c r="BY12" s="134">
        <f t="shared" si="23"/>
        <v>0</v>
      </c>
      <c r="BZ12" s="134">
        <f t="shared" si="24"/>
        <v>0</v>
      </c>
      <c r="CA12" s="134">
        <f t="shared" si="25"/>
        <v>0</v>
      </c>
      <c r="CB12" s="131">
        <f t="shared" si="26"/>
        <v>0</v>
      </c>
      <c r="CC12" s="136" t="str">
        <f>LOOKUP(CB12,{0,5,6,7,8.5},{"INS","SUF","BIEN","NOT","SOB"})</f>
        <v>INS</v>
      </c>
      <c r="CD12" s="157">
        <f t="shared" si="27"/>
        <v>0</v>
      </c>
      <c r="CE12" s="158">
        <f t="shared" si="28"/>
        <v>0</v>
      </c>
      <c r="CF12" s="158">
        <f t="shared" si="29"/>
        <v>0</v>
      </c>
      <c r="CG12" s="82">
        <f t="shared" si="30"/>
        <v>0</v>
      </c>
      <c r="CH12" s="159" t="str">
        <f>LOOKUP(CG12,{0,5,6,7,8.5},{"INS","SUF","BIEN","NOT","SOB"})</f>
        <v>INS</v>
      </c>
    </row>
    <row r="13" spans="1:86" ht="15">
      <c r="A13" s="37"/>
      <c r="B13" s="7">
        <v>8</v>
      </c>
      <c r="C13" s="39"/>
      <c r="D13" s="56"/>
      <c r="E13" s="57"/>
      <c r="F13" s="57"/>
      <c r="G13" s="57">
        <f>D13*0.6+E13*2*0.2+F13*5*0.2</f>
        <v>0</v>
      </c>
      <c r="H13" s="58" t="str">
        <f>LOOKUP(G13,{0,5,6,7,8.5},{"INS","SUF","BIEN","NOT","SOB"})</f>
        <v>INS</v>
      </c>
      <c r="I13" s="59"/>
      <c r="J13" s="60"/>
      <c r="K13" s="60"/>
      <c r="L13" s="57">
        <f t="shared" si="1"/>
        <v>0</v>
      </c>
      <c r="M13" s="61" t="str">
        <f>LOOKUP(L13,{0,5,6,7,8.5},{"INS","SUF","BIEN","NOT","SOB"})</f>
        <v>INS</v>
      </c>
      <c r="N13" s="59"/>
      <c r="O13" s="60"/>
      <c r="P13" s="60"/>
      <c r="Q13" s="57">
        <f>N13*0.6+O13*2*0.2+P13*5*0.2</f>
        <v>0</v>
      </c>
      <c r="R13" s="61" t="str">
        <f>LOOKUP(Q13,{0,5,6,7,8.5},{"INS","SUF","BIEN","NOT","SOB"})</f>
        <v>INS</v>
      </c>
      <c r="S13" s="59"/>
      <c r="T13" s="60"/>
      <c r="U13" s="60"/>
      <c r="V13" s="57">
        <f t="shared" si="3"/>
        <v>0</v>
      </c>
      <c r="W13" s="61" t="str">
        <f>LOOKUP(V13,{0,5,6,7,8.5},{"INS","SUF","BIEN","NOT","SOB"})</f>
        <v>INS</v>
      </c>
      <c r="X13" s="25">
        <f t="shared" si="4"/>
        <v>0</v>
      </c>
      <c r="Y13" s="62">
        <f t="shared" si="13"/>
        <v>0</v>
      </c>
      <c r="Z13" s="62">
        <f t="shared" si="14"/>
        <v>0</v>
      </c>
      <c r="AA13" s="62" t="str">
        <f t="shared" si="15"/>
        <v>INS</v>
      </c>
      <c r="AB13" s="83">
        <f t="shared" si="16"/>
        <v>0</v>
      </c>
      <c r="AC13" s="63" t="str">
        <f>LOOKUP(AB13,{0,5,6,7,8.5},{"INS","SUF","BIEN","NOT","SOB"})</f>
        <v>INS</v>
      </c>
      <c r="AD13" s="94"/>
      <c r="AE13" s="95"/>
      <c r="AF13" s="95"/>
      <c r="AG13" s="95">
        <f t="shared" si="5"/>
        <v>0</v>
      </c>
      <c r="AH13" s="96" t="str">
        <f>LOOKUP(AG13,{0,5,6,7,8.5},{"INS","SUF","BIEN","NOT","SOB"})</f>
        <v>INS</v>
      </c>
      <c r="AI13" s="97"/>
      <c r="AJ13" s="98"/>
      <c r="AK13" s="98"/>
      <c r="AL13" s="95">
        <f t="shared" si="6"/>
        <v>0</v>
      </c>
      <c r="AM13" s="99" t="str">
        <f>LOOKUP(AL13,{0,5,6,7,8.5},{"INS","SUF","BIEN","NOT","SOB"})</f>
        <v>INS</v>
      </c>
      <c r="AN13" s="97"/>
      <c r="AO13" s="98"/>
      <c r="AP13" s="98"/>
      <c r="AQ13" s="95">
        <f t="shared" si="7"/>
        <v>0</v>
      </c>
      <c r="AR13" s="99" t="str">
        <f>LOOKUP(AQ13,{0,5,6,7,8.5},{"INS","SUF","BIEN","NOT","SOB"})</f>
        <v>INS</v>
      </c>
      <c r="AS13" s="97"/>
      <c r="AT13" s="98"/>
      <c r="AU13" s="98"/>
      <c r="AV13" s="95">
        <f t="shared" si="8"/>
        <v>0</v>
      </c>
      <c r="AW13" s="99" t="str">
        <f>LOOKUP(AV13,{0,5,6,7,8.5},{"INS","SUF","BIEN","NOT","SOB"})</f>
        <v>INS</v>
      </c>
      <c r="AX13" s="87">
        <f t="shared" si="17"/>
        <v>0</v>
      </c>
      <c r="AY13" s="88">
        <f t="shared" si="18"/>
        <v>0</v>
      </c>
      <c r="AZ13" s="88">
        <f t="shared" si="19"/>
        <v>0</v>
      </c>
      <c r="BA13" s="88">
        <f t="shared" si="20"/>
        <v>0</v>
      </c>
      <c r="BB13" s="86">
        <f t="shared" si="21"/>
        <v>0</v>
      </c>
      <c r="BC13" s="89" t="str">
        <f>LOOKUP(BB13,{0,5,6,7,8.5},{"INS","SUF","BIEN","NOT","SOB"})</f>
        <v>INS</v>
      </c>
      <c r="BD13" s="130"/>
      <c r="BE13" s="131"/>
      <c r="BF13" s="131"/>
      <c r="BG13" s="131">
        <f t="shared" si="9"/>
        <v>0</v>
      </c>
      <c r="BH13" s="132" t="str">
        <f>LOOKUP(BG13,{0,5,6,7,8.5},{"INS","SUF","BIEN","NOT","SOB"})</f>
        <v>INS</v>
      </c>
      <c r="BI13" s="133"/>
      <c r="BJ13" s="134"/>
      <c r="BK13" s="134"/>
      <c r="BL13" s="131">
        <f t="shared" si="10"/>
        <v>0</v>
      </c>
      <c r="BM13" s="135" t="str">
        <f>LOOKUP(BL13,{0,5,6,7,8.5},{"INS","SUF","BIEN","NOT","SOB"})</f>
        <v>INS</v>
      </c>
      <c r="BN13" s="133"/>
      <c r="BO13" s="134"/>
      <c r="BP13" s="134"/>
      <c r="BQ13" s="131">
        <f t="shared" si="11"/>
        <v>0</v>
      </c>
      <c r="BR13" s="135" t="str">
        <f>LOOKUP(BQ13,{0,5,6,7,8.5},{"INS","SUF","BIEN","NOT","SOB"})</f>
        <v>INS</v>
      </c>
      <c r="BS13" s="133"/>
      <c r="BT13" s="134"/>
      <c r="BU13" s="134"/>
      <c r="BV13" s="131">
        <f t="shared" si="12"/>
        <v>0</v>
      </c>
      <c r="BW13" s="135" t="str">
        <f>LOOKUP(BV13,{0,5,6,7,8.5},{"INS","SUF","BIEN","NOT","SOB"})</f>
        <v>INS</v>
      </c>
      <c r="BX13" s="133">
        <f t="shared" si="22"/>
        <v>0</v>
      </c>
      <c r="BY13" s="134">
        <f t="shared" si="23"/>
        <v>0</v>
      </c>
      <c r="BZ13" s="134">
        <f t="shared" si="24"/>
        <v>0</v>
      </c>
      <c r="CA13" s="134">
        <f t="shared" si="25"/>
        <v>0</v>
      </c>
      <c r="CB13" s="131">
        <f t="shared" si="26"/>
        <v>0</v>
      </c>
      <c r="CC13" s="136" t="str">
        <f>LOOKUP(CB13,{0,5,6,7,8.5},{"INS","SUF","BIEN","NOT","SOB"})</f>
        <v>INS</v>
      </c>
      <c r="CD13" s="157">
        <f t="shared" si="27"/>
        <v>0</v>
      </c>
      <c r="CE13" s="158">
        <f t="shared" si="28"/>
        <v>0</v>
      </c>
      <c r="CF13" s="158">
        <f t="shared" si="29"/>
        <v>0</v>
      </c>
      <c r="CG13" s="82">
        <f t="shared" si="30"/>
        <v>0</v>
      </c>
      <c r="CH13" s="159" t="str">
        <f>LOOKUP(CG13,{0,5,6,7,8.5},{"INS","SUF","BIEN","NOT","SOB"})</f>
        <v>INS</v>
      </c>
    </row>
    <row r="14" spans="1:86" ht="15">
      <c r="A14" s="37"/>
      <c r="B14" s="7">
        <v>9</v>
      </c>
      <c r="C14" s="39"/>
      <c r="D14" s="56"/>
      <c r="E14" s="57"/>
      <c r="F14" s="57"/>
      <c r="G14" s="57">
        <f>D14*0.6+E14*2*0.2+F14*5*0.2</f>
        <v>0</v>
      </c>
      <c r="H14" s="58" t="str">
        <f>LOOKUP(G14,{0,5,6,7,8.5},{"INS","SUF","BIEN","NOT","SOB"})</f>
        <v>INS</v>
      </c>
      <c r="I14" s="59"/>
      <c r="J14" s="60"/>
      <c r="K14" s="60"/>
      <c r="L14" s="57">
        <f t="shared" si="1"/>
        <v>0</v>
      </c>
      <c r="M14" s="61" t="str">
        <f>LOOKUP(L14,{0,5,6,7,8.5},{"INS","SUF","BIEN","NOT","SOB"})</f>
        <v>INS</v>
      </c>
      <c r="N14" s="59"/>
      <c r="O14" s="60"/>
      <c r="P14" s="60"/>
      <c r="Q14" s="57">
        <f>N14*0.6+O14*2*0.2+P14*5*0.2</f>
        <v>0</v>
      </c>
      <c r="R14" s="61" t="str">
        <f>LOOKUP(Q14,{0,5,6,7,8.5},{"INS","SUF","BIEN","NOT","SOB"})</f>
        <v>INS</v>
      </c>
      <c r="S14" s="59"/>
      <c r="T14" s="60"/>
      <c r="U14" s="60"/>
      <c r="V14" s="57">
        <f t="shared" si="3"/>
        <v>0</v>
      </c>
      <c r="W14" s="61" t="str">
        <f>LOOKUP(V14,{0,5,6,7,8.5},{"INS","SUF","BIEN","NOT","SOB"})</f>
        <v>INS</v>
      </c>
      <c r="X14" s="25">
        <f>G14</f>
        <v>0</v>
      </c>
      <c r="Y14" s="62">
        <f>L14</f>
        <v>0</v>
      </c>
      <c r="Z14" s="62">
        <f>Q14</f>
        <v>0</v>
      </c>
      <c r="AA14" s="62" t="str">
        <f>W14</f>
        <v>INS</v>
      </c>
      <c r="AB14" s="83">
        <f>(G14+L14+Q14+V14)/4</f>
        <v>0</v>
      </c>
      <c r="AC14" s="63" t="str">
        <f>LOOKUP(AB14,{0,5,6,7,8.5},{"INS","SUF","BIEN","NOT","SOB"})</f>
        <v>INS</v>
      </c>
      <c r="AD14" s="94"/>
      <c r="AE14" s="95"/>
      <c r="AF14" s="95"/>
      <c r="AG14" s="95">
        <f t="shared" si="5"/>
        <v>0</v>
      </c>
      <c r="AH14" s="96" t="str">
        <f>LOOKUP(AG14,{0,5,6,7,8.5},{"INS","SUF","BIEN","NOT","SOB"})</f>
        <v>INS</v>
      </c>
      <c r="AI14" s="97"/>
      <c r="AJ14" s="98"/>
      <c r="AK14" s="98"/>
      <c r="AL14" s="95">
        <f t="shared" si="6"/>
        <v>0</v>
      </c>
      <c r="AM14" s="99" t="str">
        <f>LOOKUP(AL14,{0,5,6,7,8.5},{"INS","SUF","BIEN","NOT","SOB"})</f>
        <v>INS</v>
      </c>
      <c r="AN14" s="97"/>
      <c r="AO14" s="98"/>
      <c r="AP14" s="98"/>
      <c r="AQ14" s="95">
        <f t="shared" si="7"/>
        <v>0</v>
      </c>
      <c r="AR14" s="99" t="str">
        <f>LOOKUP(AQ14,{0,5,6,7,8.5},{"INS","SUF","BIEN","NOT","SOB"})</f>
        <v>INS</v>
      </c>
      <c r="AS14" s="97"/>
      <c r="AT14" s="98"/>
      <c r="AU14" s="98"/>
      <c r="AV14" s="95">
        <f t="shared" si="8"/>
        <v>0</v>
      </c>
      <c r="AW14" s="99" t="str">
        <f>LOOKUP(AV14,{0,5,6,7,8.5},{"INS","SUF","BIEN","NOT","SOB"})</f>
        <v>INS</v>
      </c>
      <c r="AX14" s="87">
        <f t="shared" si="17"/>
        <v>0</v>
      </c>
      <c r="AY14" s="88">
        <f t="shared" si="18"/>
        <v>0</v>
      </c>
      <c r="AZ14" s="88">
        <f t="shared" si="19"/>
        <v>0</v>
      </c>
      <c r="BA14" s="88">
        <f t="shared" si="20"/>
        <v>0</v>
      </c>
      <c r="BB14" s="86">
        <f t="shared" si="21"/>
        <v>0</v>
      </c>
      <c r="BC14" s="89" t="str">
        <f>LOOKUP(BB14,{0,5,6,7,8.5},{"INS","SUF","BIEN","NOT","SOB"})</f>
        <v>INS</v>
      </c>
      <c r="BD14" s="130"/>
      <c r="BE14" s="131"/>
      <c r="BF14" s="131"/>
      <c r="BG14" s="131">
        <f t="shared" si="9"/>
        <v>0</v>
      </c>
      <c r="BH14" s="132" t="str">
        <f>LOOKUP(BG14,{0,5,6,7,8.5},{"INS","SUF","BIEN","NOT","SOB"})</f>
        <v>INS</v>
      </c>
      <c r="BI14" s="133"/>
      <c r="BJ14" s="134"/>
      <c r="BK14" s="134"/>
      <c r="BL14" s="131">
        <f t="shared" si="10"/>
        <v>0</v>
      </c>
      <c r="BM14" s="135" t="str">
        <f>LOOKUP(BL14,{0,5,6,7,8.5},{"INS","SUF","BIEN","NOT","SOB"})</f>
        <v>INS</v>
      </c>
      <c r="BN14" s="133"/>
      <c r="BO14" s="134"/>
      <c r="BP14" s="134"/>
      <c r="BQ14" s="131">
        <f t="shared" si="11"/>
        <v>0</v>
      </c>
      <c r="BR14" s="135" t="str">
        <f>LOOKUP(BQ14,{0,5,6,7,8.5},{"INS","SUF","BIEN","NOT","SOB"})</f>
        <v>INS</v>
      </c>
      <c r="BS14" s="133"/>
      <c r="BT14" s="134"/>
      <c r="BU14" s="134"/>
      <c r="BV14" s="131">
        <f t="shared" si="12"/>
        <v>0</v>
      </c>
      <c r="BW14" s="135" t="str">
        <f>LOOKUP(BV14,{0,5,6,7,8.5},{"INS","SUF","BIEN","NOT","SOB"})</f>
        <v>INS</v>
      </c>
      <c r="BX14" s="133">
        <f t="shared" si="22"/>
        <v>0</v>
      </c>
      <c r="BY14" s="134">
        <f t="shared" si="23"/>
        <v>0</v>
      </c>
      <c r="BZ14" s="134">
        <f t="shared" si="24"/>
        <v>0</v>
      </c>
      <c r="CA14" s="134">
        <f t="shared" si="25"/>
        <v>0</v>
      </c>
      <c r="CB14" s="131">
        <f t="shared" si="26"/>
        <v>0</v>
      </c>
      <c r="CC14" s="136" t="str">
        <f>LOOKUP(CB14,{0,5,6,7,8.5},{"INS","SUF","BIEN","NOT","SOB"})</f>
        <v>INS</v>
      </c>
      <c r="CD14" s="157">
        <f t="shared" si="27"/>
        <v>0</v>
      </c>
      <c r="CE14" s="158">
        <f t="shared" si="28"/>
        <v>0</v>
      </c>
      <c r="CF14" s="158">
        <f t="shared" si="29"/>
        <v>0</v>
      </c>
      <c r="CG14" s="82">
        <f t="shared" si="30"/>
        <v>0</v>
      </c>
      <c r="CH14" s="159" t="str">
        <f>LOOKUP(CG14,{0,5,6,7,8.5},{"INS","SUF","BIEN","NOT","SOB"})</f>
        <v>INS</v>
      </c>
    </row>
    <row r="15" spans="1:86" ht="15">
      <c r="A15" s="37"/>
      <c r="B15" s="7">
        <v>10</v>
      </c>
      <c r="C15" s="39"/>
      <c r="D15" s="56"/>
      <c r="E15" s="57"/>
      <c r="F15" s="57"/>
      <c r="G15" s="57">
        <f>D15*0.6+E15*2*0.2+F15*5*0.2</f>
        <v>0</v>
      </c>
      <c r="H15" s="58" t="str">
        <f>LOOKUP(G15,{0,5,6,7,8.5},{"INS","SUF","BIEN","NOT","SOB"})</f>
        <v>INS</v>
      </c>
      <c r="I15" s="59"/>
      <c r="J15" s="60"/>
      <c r="K15" s="60"/>
      <c r="L15" s="57">
        <f t="shared" si="1"/>
        <v>0</v>
      </c>
      <c r="M15" s="61" t="str">
        <f>LOOKUP(L15,{0,5,6,7,8.5},{"INS","SUF","BIEN","NOT","SOB"})</f>
        <v>INS</v>
      </c>
      <c r="N15" s="59"/>
      <c r="O15" s="60"/>
      <c r="P15" s="60"/>
      <c r="Q15" s="57">
        <f>N15*0.6+O15*2*0.2+P15*5*0.2</f>
        <v>0</v>
      </c>
      <c r="R15" s="61" t="str">
        <f>LOOKUP(Q15,{0,5,6,7,8.5},{"INS","SUF","BIEN","NOT","SOB"})</f>
        <v>INS</v>
      </c>
      <c r="S15" s="59"/>
      <c r="T15" s="60"/>
      <c r="U15" s="60"/>
      <c r="V15" s="57">
        <f t="shared" si="3"/>
        <v>0</v>
      </c>
      <c r="W15" s="61" t="str">
        <f>LOOKUP(V15,{0,5,6,7,8.5},{"INS","SUF","BIEN","NOT","SOB"})</f>
        <v>INS</v>
      </c>
      <c r="X15" s="25">
        <f>G15</f>
        <v>0</v>
      </c>
      <c r="Y15" s="62">
        <f>L15</f>
        <v>0</v>
      </c>
      <c r="Z15" s="62">
        <f>Q15</f>
        <v>0</v>
      </c>
      <c r="AA15" s="62" t="str">
        <f>W15</f>
        <v>INS</v>
      </c>
      <c r="AB15" s="83">
        <f>(G15+L15+Q15+V15)/4</f>
        <v>0</v>
      </c>
      <c r="AC15" s="63" t="str">
        <f>LOOKUP(AB15,{0,5,6,7,8.5},{"INS","SUF","BIEN","NOT","SOB"})</f>
        <v>INS</v>
      </c>
      <c r="AD15" s="94"/>
      <c r="AE15" s="95"/>
      <c r="AF15" s="95"/>
      <c r="AG15" s="95">
        <f t="shared" si="5"/>
        <v>0</v>
      </c>
      <c r="AH15" s="96" t="str">
        <f>LOOKUP(AG15,{0,5,6,7,8.5},{"INS","SUF","BIEN","NOT","SOB"})</f>
        <v>INS</v>
      </c>
      <c r="AI15" s="97"/>
      <c r="AJ15" s="98"/>
      <c r="AK15" s="98"/>
      <c r="AL15" s="95">
        <f t="shared" si="6"/>
        <v>0</v>
      </c>
      <c r="AM15" s="99" t="str">
        <f>LOOKUP(AL15,{0,5,6,7,8.5},{"INS","SUF","BIEN","NOT","SOB"})</f>
        <v>INS</v>
      </c>
      <c r="AN15" s="97"/>
      <c r="AO15" s="98"/>
      <c r="AP15" s="98"/>
      <c r="AQ15" s="95">
        <f t="shared" si="7"/>
        <v>0</v>
      </c>
      <c r="AR15" s="99" t="str">
        <f>LOOKUP(AQ15,{0,5,6,7,8.5},{"INS","SUF","BIEN","NOT","SOB"})</f>
        <v>INS</v>
      </c>
      <c r="AS15" s="97"/>
      <c r="AT15" s="98"/>
      <c r="AU15" s="98"/>
      <c r="AV15" s="95">
        <f t="shared" si="8"/>
        <v>0</v>
      </c>
      <c r="AW15" s="99" t="str">
        <f>LOOKUP(AV15,{0,5,6,7,8.5},{"INS","SUF","BIEN","NOT","SOB"})</f>
        <v>INS</v>
      </c>
      <c r="AX15" s="87">
        <f t="shared" si="17"/>
        <v>0</v>
      </c>
      <c r="AY15" s="88">
        <f t="shared" si="18"/>
        <v>0</v>
      </c>
      <c r="AZ15" s="88">
        <f t="shared" si="19"/>
        <v>0</v>
      </c>
      <c r="BA15" s="88">
        <f t="shared" si="20"/>
        <v>0</v>
      </c>
      <c r="BB15" s="86">
        <f t="shared" si="21"/>
        <v>0</v>
      </c>
      <c r="BC15" s="89" t="str">
        <f>LOOKUP(BB15,{0,5,6,7,8.5},{"INS","SUF","BIEN","NOT","SOB"})</f>
        <v>INS</v>
      </c>
      <c r="BD15" s="130"/>
      <c r="BE15" s="131"/>
      <c r="BF15" s="131"/>
      <c r="BG15" s="131">
        <f t="shared" si="9"/>
        <v>0</v>
      </c>
      <c r="BH15" s="132" t="str">
        <f>LOOKUP(BG15,{0,5,6,7,8.5},{"INS","SUF","BIEN","NOT","SOB"})</f>
        <v>INS</v>
      </c>
      <c r="BI15" s="133"/>
      <c r="BJ15" s="134"/>
      <c r="BK15" s="134"/>
      <c r="BL15" s="131">
        <f t="shared" si="10"/>
        <v>0</v>
      </c>
      <c r="BM15" s="135" t="str">
        <f>LOOKUP(BL15,{0,5,6,7,8.5},{"INS","SUF","BIEN","NOT","SOB"})</f>
        <v>INS</v>
      </c>
      <c r="BN15" s="133"/>
      <c r="BO15" s="134"/>
      <c r="BP15" s="134"/>
      <c r="BQ15" s="131">
        <f t="shared" si="11"/>
        <v>0</v>
      </c>
      <c r="BR15" s="135" t="str">
        <f>LOOKUP(BQ15,{0,5,6,7,8.5},{"INS","SUF","BIEN","NOT","SOB"})</f>
        <v>INS</v>
      </c>
      <c r="BS15" s="133"/>
      <c r="BT15" s="134"/>
      <c r="BU15" s="134"/>
      <c r="BV15" s="131">
        <f t="shared" si="12"/>
        <v>0</v>
      </c>
      <c r="BW15" s="135" t="str">
        <f>LOOKUP(BV15,{0,5,6,7,8.5},{"INS","SUF","BIEN","NOT","SOB"})</f>
        <v>INS</v>
      </c>
      <c r="BX15" s="133">
        <f t="shared" si="22"/>
        <v>0</v>
      </c>
      <c r="BY15" s="134">
        <f t="shared" si="23"/>
        <v>0</v>
      </c>
      <c r="BZ15" s="134">
        <f t="shared" si="24"/>
        <v>0</v>
      </c>
      <c r="CA15" s="134">
        <f t="shared" si="25"/>
        <v>0</v>
      </c>
      <c r="CB15" s="131">
        <f t="shared" si="26"/>
        <v>0</v>
      </c>
      <c r="CC15" s="136" t="str">
        <f>LOOKUP(CB15,{0,5,6,7,8.5},{"INS","SUF","BIEN","NOT","SOB"})</f>
        <v>INS</v>
      </c>
      <c r="CD15" s="157">
        <f t="shared" si="27"/>
        <v>0</v>
      </c>
      <c r="CE15" s="158">
        <f t="shared" si="28"/>
        <v>0</v>
      </c>
      <c r="CF15" s="158">
        <f t="shared" si="29"/>
        <v>0</v>
      </c>
      <c r="CG15" s="82">
        <f t="shared" si="30"/>
        <v>0</v>
      </c>
      <c r="CH15" s="159" t="str">
        <f>LOOKUP(CG15,{0,5,6,7,8.5},{"INS","SUF","BIEN","NOT","SOB"})</f>
        <v>INS</v>
      </c>
    </row>
    <row r="16" spans="1:86" ht="15">
      <c r="A16" s="37"/>
      <c r="B16" s="7">
        <v>11</v>
      </c>
      <c r="C16" s="39"/>
      <c r="D16" s="56"/>
      <c r="E16" s="57"/>
      <c r="F16" s="57"/>
      <c r="G16" s="57">
        <f>D16*0.6+E16*2*0.2+F16*5*0.2</f>
        <v>0</v>
      </c>
      <c r="H16" s="58" t="str">
        <f>LOOKUP(G16,{0,5,6,7,8.5},{"INS","SUF","BIEN","NOT","SOB"})</f>
        <v>INS</v>
      </c>
      <c r="I16" s="59"/>
      <c r="J16" s="60"/>
      <c r="K16" s="60"/>
      <c r="L16" s="57">
        <f t="shared" si="1"/>
        <v>0</v>
      </c>
      <c r="M16" s="61" t="str">
        <f>LOOKUP(L16,{0,5,6,7,8.5},{"INS","SUF","BIEN","NOT","SOB"})</f>
        <v>INS</v>
      </c>
      <c r="N16" s="59"/>
      <c r="O16" s="60"/>
      <c r="P16" s="60"/>
      <c r="Q16" s="57">
        <f>N16*0.6+O16*2*0.2+P16*5*0.2</f>
        <v>0</v>
      </c>
      <c r="R16" s="61" t="str">
        <f>LOOKUP(Q16,{0,5,6,7,8.5},{"INS","SUF","BIEN","NOT","SOB"})</f>
        <v>INS</v>
      </c>
      <c r="S16" s="59"/>
      <c r="T16" s="60"/>
      <c r="U16" s="60"/>
      <c r="V16" s="57">
        <f t="shared" si="3"/>
        <v>0</v>
      </c>
      <c r="W16" s="61" t="str">
        <f>LOOKUP(V16,{0,5,6,7,8.5},{"INS","SUF","BIEN","NOT","SOB"})</f>
        <v>INS</v>
      </c>
      <c r="X16" s="25">
        <f>G16</f>
        <v>0</v>
      </c>
      <c r="Y16" s="62">
        <f>L16</f>
        <v>0</v>
      </c>
      <c r="Z16" s="62">
        <f>Q16</f>
        <v>0</v>
      </c>
      <c r="AA16" s="62" t="str">
        <f>W16</f>
        <v>INS</v>
      </c>
      <c r="AB16" s="83">
        <f>(G16+L16+Q16+V16)/4</f>
        <v>0</v>
      </c>
      <c r="AC16" s="63" t="str">
        <f>LOOKUP(AB16,{0,5,6,7,8.5},{"INS","SUF","BIEN","NOT","SOB"})</f>
        <v>INS</v>
      </c>
      <c r="AD16" s="94"/>
      <c r="AE16" s="95"/>
      <c r="AF16" s="95"/>
      <c r="AG16" s="95">
        <f t="shared" si="5"/>
        <v>0</v>
      </c>
      <c r="AH16" s="96" t="str">
        <f>LOOKUP(AG16,{0,5,6,7,8.5},{"INS","SUF","BIEN","NOT","SOB"})</f>
        <v>INS</v>
      </c>
      <c r="AI16" s="97"/>
      <c r="AJ16" s="98"/>
      <c r="AK16" s="98"/>
      <c r="AL16" s="95">
        <f t="shared" si="6"/>
        <v>0</v>
      </c>
      <c r="AM16" s="99" t="str">
        <f>LOOKUP(AL16,{0,5,6,7,8.5},{"INS","SUF","BIEN","NOT","SOB"})</f>
        <v>INS</v>
      </c>
      <c r="AN16" s="97"/>
      <c r="AO16" s="98"/>
      <c r="AP16" s="98"/>
      <c r="AQ16" s="95">
        <f t="shared" si="7"/>
        <v>0</v>
      </c>
      <c r="AR16" s="99" t="str">
        <f>LOOKUP(AQ16,{0,5,6,7,8.5},{"INS","SUF","BIEN","NOT","SOB"})</f>
        <v>INS</v>
      </c>
      <c r="AS16" s="97"/>
      <c r="AT16" s="98"/>
      <c r="AU16" s="98"/>
      <c r="AV16" s="95">
        <f t="shared" si="8"/>
        <v>0</v>
      </c>
      <c r="AW16" s="99" t="str">
        <f>LOOKUP(AV16,{0,5,6,7,8.5},{"INS","SUF","BIEN","NOT","SOB"})</f>
        <v>INS</v>
      </c>
      <c r="AX16" s="87">
        <f t="shared" si="17"/>
        <v>0</v>
      </c>
      <c r="AY16" s="88">
        <f t="shared" si="18"/>
        <v>0</v>
      </c>
      <c r="AZ16" s="88">
        <f t="shared" si="19"/>
        <v>0</v>
      </c>
      <c r="BA16" s="88">
        <f t="shared" si="20"/>
        <v>0</v>
      </c>
      <c r="BB16" s="86">
        <f t="shared" si="21"/>
        <v>0</v>
      </c>
      <c r="BC16" s="89" t="str">
        <f>LOOKUP(BB16,{0,5,6,7,8.5},{"INS","SUF","BIEN","NOT","SOB"})</f>
        <v>INS</v>
      </c>
      <c r="BD16" s="130"/>
      <c r="BE16" s="131"/>
      <c r="BF16" s="131"/>
      <c r="BG16" s="131">
        <f t="shared" si="9"/>
        <v>0</v>
      </c>
      <c r="BH16" s="132" t="str">
        <f>LOOKUP(BG16,{0,5,6,7,8.5},{"INS","SUF","BIEN","NOT","SOB"})</f>
        <v>INS</v>
      </c>
      <c r="BI16" s="133"/>
      <c r="BJ16" s="134"/>
      <c r="BK16" s="134"/>
      <c r="BL16" s="131">
        <f t="shared" si="10"/>
        <v>0</v>
      </c>
      <c r="BM16" s="135" t="str">
        <f>LOOKUP(BL16,{0,5,6,7,8.5},{"INS","SUF","BIEN","NOT","SOB"})</f>
        <v>INS</v>
      </c>
      <c r="BN16" s="133"/>
      <c r="BO16" s="134"/>
      <c r="BP16" s="134"/>
      <c r="BQ16" s="131">
        <f t="shared" si="11"/>
        <v>0</v>
      </c>
      <c r="BR16" s="135" t="str">
        <f>LOOKUP(BQ16,{0,5,6,7,8.5},{"INS","SUF","BIEN","NOT","SOB"})</f>
        <v>INS</v>
      </c>
      <c r="BS16" s="133"/>
      <c r="BT16" s="134"/>
      <c r="BU16" s="134"/>
      <c r="BV16" s="131">
        <f t="shared" si="12"/>
        <v>0</v>
      </c>
      <c r="BW16" s="135" t="str">
        <f>LOOKUP(BV16,{0,5,6,7,8.5},{"INS","SUF","BIEN","NOT","SOB"})</f>
        <v>INS</v>
      </c>
      <c r="BX16" s="133">
        <f t="shared" si="22"/>
        <v>0</v>
      </c>
      <c r="BY16" s="134">
        <f t="shared" si="23"/>
        <v>0</v>
      </c>
      <c r="BZ16" s="134">
        <f t="shared" si="24"/>
        <v>0</v>
      </c>
      <c r="CA16" s="134">
        <f t="shared" si="25"/>
        <v>0</v>
      </c>
      <c r="CB16" s="131">
        <f t="shared" si="26"/>
        <v>0</v>
      </c>
      <c r="CC16" s="136" t="str">
        <f>LOOKUP(CB16,{0,5,6,7,8.5},{"INS","SUF","BIEN","NOT","SOB"})</f>
        <v>INS</v>
      </c>
      <c r="CD16" s="157">
        <f t="shared" si="27"/>
        <v>0</v>
      </c>
      <c r="CE16" s="158">
        <f t="shared" si="28"/>
        <v>0</v>
      </c>
      <c r="CF16" s="158">
        <f t="shared" si="29"/>
        <v>0</v>
      </c>
      <c r="CG16" s="82">
        <f t="shared" si="30"/>
        <v>0</v>
      </c>
      <c r="CH16" s="159" t="str">
        <f>LOOKUP(CG16,{0,5,6,7,8.5},{"INS","SUF","BIEN","NOT","SOB"})</f>
        <v>INS</v>
      </c>
    </row>
    <row r="17" spans="1:86" ht="15">
      <c r="A17" s="37"/>
      <c r="B17" s="7">
        <v>12</v>
      </c>
      <c r="C17" s="39"/>
      <c r="D17" s="56"/>
      <c r="E17" s="57"/>
      <c r="F17" s="57"/>
      <c r="G17" s="57">
        <f t="shared" si="0"/>
        <v>0</v>
      </c>
      <c r="H17" s="58" t="str">
        <f>LOOKUP(G17,{0,5,6,7,8.5},{"INS","SUF","BIEN","NOT","SOB"})</f>
        <v>INS</v>
      </c>
      <c r="I17" s="59"/>
      <c r="J17" s="60"/>
      <c r="K17" s="60"/>
      <c r="L17" s="57">
        <f t="shared" si="1"/>
        <v>0</v>
      </c>
      <c r="M17" s="61" t="str">
        <f>LOOKUP(L17,{0,5,6,7,8.5},{"INS","SUF","BIEN","NOT","SOB"})</f>
        <v>INS</v>
      </c>
      <c r="N17" s="59"/>
      <c r="O17" s="60"/>
      <c r="P17" s="60"/>
      <c r="Q17" s="57">
        <f t="shared" si="2"/>
        <v>0</v>
      </c>
      <c r="R17" s="61" t="str">
        <f>LOOKUP(Q17,{0,5,6,7,8.5},{"INS","SUF","BIEN","NOT","SOB"})</f>
        <v>INS</v>
      </c>
      <c r="S17" s="59"/>
      <c r="T17" s="60"/>
      <c r="U17" s="60"/>
      <c r="V17" s="57">
        <f t="shared" si="3"/>
        <v>0</v>
      </c>
      <c r="W17" s="61" t="str">
        <f>LOOKUP(V17,{0,5,6,7,8.5},{"INS","SUF","BIEN","NOT","SOB"})</f>
        <v>INS</v>
      </c>
      <c r="X17" s="25">
        <f>G17</f>
        <v>0</v>
      </c>
      <c r="Y17" s="62">
        <f>L17</f>
        <v>0</v>
      </c>
      <c r="Z17" s="62">
        <f>Q17</f>
        <v>0</v>
      </c>
      <c r="AA17" s="62" t="str">
        <f>W17</f>
        <v>INS</v>
      </c>
      <c r="AB17" s="83">
        <f>(G17+L17+Q17+V17)/4</f>
        <v>0</v>
      </c>
      <c r="AC17" s="63" t="str">
        <f>LOOKUP(AB17,{0,5,6,7,8.5},{"INS","SUF","BIEN","NOT","SOB"})</f>
        <v>INS</v>
      </c>
      <c r="AD17" s="94"/>
      <c r="AE17" s="95"/>
      <c r="AF17" s="95"/>
      <c r="AG17" s="95">
        <f t="shared" si="5"/>
        <v>0</v>
      </c>
      <c r="AH17" s="96" t="str">
        <f>LOOKUP(AG17,{0,5,6,7,8.5},{"INS","SUF","BIEN","NOT","SOB"})</f>
        <v>INS</v>
      </c>
      <c r="AI17" s="97"/>
      <c r="AJ17" s="98"/>
      <c r="AK17" s="98"/>
      <c r="AL17" s="95">
        <f t="shared" si="6"/>
        <v>0</v>
      </c>
      <c r="AM17" s="99" t="str">
        <f>LOOKUP(AL17,{0,5,6,7,8.5},{"INS","SUF","BIEN","NOT","SOB"})</f>
        <v>INS</v>
      </c>
      <c r="AN17" s="97"/>
      <c r="AO17" s="98"/>
      <c r="AP17" s="98"/>
      <c r="AQ17" s="95">
        <f t="shared" si="7"/>
        <v>0</v>
      </c>
      <c r="AR17" s="99" t="str">
        <f>LOOKUP(AQ17,{0,5,6,7,8.5},{"INS","SUF","BIEN","NOT","SOB"})</f>
        <v>INS</v>
      </c>
      <c r="AS17" s="97"/>
      <c r="AT17" s="98"/>
      <c r="AU17" s="98"/>
      <c r="AV17" s="95">
        <f t="shared" si="8"/>
        <v>0</v>
      </c>
      <c r="AW17" s="99" t="str">
        <f>LOOKUP(AV17,{0,5,6,7,8.5},{"INS","SUF","BIEN","NOT","SOB"})</f>
        <v>INS</v>
      </c>
      <c r="AX17" s="87">
        <f t="shared" si="17"/>
        <v>0</v>
      </c>
      <c r="AY17" s="88">
        <f t="shared" si="18"/>
        <v>0</v>
      </c>
      <c r="AZ17" s="88">
        <f t="shared" si="19"/>
        <v>0</v>
      </c>
      <c r="BA17" s="88">
        <f t="shared" si="20"/>
        <v>0</v>
      </c>
      <c r="BB17" s="86">
        <f t="shared" si="21"/>
        <v>0</v>
      </c>
      <c r="BC17" s="89" t="str">
        <f>LOOKUP(BB17,{0,5,6,7,8.5},{"INS","SUF","BIEN","NOT","SOB"})</f>
        <v>INS</v>
      </c>
      <c r="BD17" s="130"/>
      <c r="BE17" s="131"/>
      <c r="BF17" s="131"/>
      <c r="BG17" s="131">
        <f t="shared" si="9"/>
        <v>0</v>
      </c>
      <c r="BH17" s="132" t="str">
        <f>LOOKUP(BG17,{0,5,6,7,8.5},{"INS","SUF","BIEN","NOT","SOB"})</f>
        <v>INS</v>
      </c>
      <c r="BI17" s="133"/>
      <c r="BJ17" s="134"/>
      <c r="BK17" s="134"/>
      <c r="BL17" s="131">
        <f t="shared" si="10"/>
        <v>0</v>
      </c>
      <c r="BM17" s="135" t="str">
        <f>LOOKUP(BL17,{0,5,6,7,8.5},{"INS","SUF","BIEN","NOT","SOB"})</f>
        <v>INS</v>
      </c>
      <c r="BN17" s="133"/>
      <c r="BO17" s="134"/>
      <c r="BP17" s="134"/>
      <c r="BQ17" s="131">
        <f t="shared" si="11"/>
        <v>0</v>
      </c>
      <c r="BR17" s="135" t="str">
        <f>LOOKUP(BQ17,{0,5,6,7,8.5},{"INS","SUF","BIEN","NOT","SOB"})</f>
        <v>INS</v>
      </c>
      <c r="BS17" s="133"/>
      <c r="BT17" s="134"/>
      <c r="BU17" s="134"/>
      <c r="BV17" s="131">
        <f t="shared" si="12"/>
        <v>0</v>
      </c>
      <c r="BW17" s="135" t="str">
        <f>LOOKUP(BV17,{0,5,6,7,8.5},{"INS","SUF","BIEN","NOT","SOB"})</f>
        <v>INS</v>
      </c>
      <c r="BX17" s="133">
        <f t="shared" si="22"/>
        <v>0</v>
      </c>
      <c r="BY17" s="134">
        <f t="shared" si="23"/>
        <v>0</v>
      </c>
      <c r="BZ17" s="134">
        <f t="shared" si="24"/>
        <v>0</v>
      </c>
      <c r="CA17" s="134">
        <f t="shared" si="25"/>
        <v>0</v>
      </c>
      <c r="CB17" s="131">
        <f t="shared" si="26"/>
        <v>0</v>
      </c>
      <c r="CC17" s="136" t="str">
        <f>LOOKUP(CB17,{0,5,6,7,8.5},{"INS","SUF","BIEN","NOT","SOB"})</f>
        <v>INS</v>
      </c>
      <c r="CD17" s="157">
        <f t="shared" si="27"/>
        <v>0</v>
      </c>
      <c r="CE17" s="158">
        <f t="shared" si="28"/>
        <v>0</v>
      </c>
      <c r="CF17" s="158">
        <f t="shared" si="29"/>
        <v>0</v>
      </c>
      <c r="CG17" s="82">
        <f t="shared" si="30"/>
        <v>0</v>
      </c>
      <c r="CH17" s="159" t="str">
        <f>LOOKUP(CG17,{0,5,6,7,8.5},{"INS","SUF","BIEN","NOT","SOB"})</f>
        <v>INS</v>
      </c>
    </row>
    <row r="18" spans="1:86" ht="15">
      <c r="A18" s="37"/>
      <c r="B18" s="7">
        <v>13</v>
      </c>
      <c r="C18" s="39"/>
      <c r="D18" s="56"/>
      <c r="E18" s="57"/>
      <c r="F18" s="57"/>
      <c r="G18" s="57">
        <f t="shared" si="0"/>
        <v>0</v>
      </c>
      <c r="H18" s="58" t="str">
        <f>LOOKUP(G18,{0,5,6,7,8.5},{"INS","SUF","BIEN","NOT","SOB"})</f>
        <v>INS</v>
      </c>
      <c r="I18" s="59"/>
      <c r="J18" s="60"/>
      <c r="K18" s="60"/>
      <c r="L18" s="57">
        <f t="shared" si="1"/>
        <v>0</v>
      </c>
      <c r="M18" s="61" t="str">
        <f>LOOKUP(L18,{0,5,6,7,8.5},{"INS","SUF","BIEN","NOT","SOB"})</f>
        <v>INS</v>
      </c>
      <c r="N18" s="59"/>
      <c r="O18" s="60"/>
      <c r="P18" s="60"/>
      <c r="Q18" s="57">
        <f t="shared" si="2"/>
        <v>0</v>
      </c>
      <c r="R18" s="61" t="str">
        <f>LOOKUP(Q18,{0,5,6,7,8.5},{"INS","SUF","BIEN","NOT","SOB"})</f>
        <v>INS</v>
      </c>
      <c r="S18" s="59"/>
      <c r="T18" s="60"/>
      <c r="U18" s="60"/>
      <c r="V18" s="57">
        <f t="shared" si="3"/>
        <v>0</v>
      </c>
      <c r="W18" s="61" t="str">
        <f>LOOKUP(V18,{0,5,6,7,8.5},{"INS","SUF","BIEN","NOT","SOB"})</f>
        <v>INS</v>
      </c>
      <c r="X18" s="25">
        <f>G18</f>
        <v>0</v>
      </c>
      <c r="Y18" s="62">
        <f>L18</f>
        <v>0</v>
      </c>
      <c r="Z18" s="62">
        <f>Q18</f>
        <v>0</v>
      </c>
      <c r="AA18" s="62" t="str">
        <f>W18</f>
        <v>INS</v>
      </c>
      <c r="AB18" s="83">
        <f>(G18+L18+Q18+V18)/4</f>
        <v>0</v>
      </c>
      <c r="AC18" s="63" t="str">
        <f>LOOKUP(AB18,{0,5,6,7,8.5},{"INS","SUF","BIEN","NOT","SOB"})</f>
        <v>INS</v>
      </c>
      <c r="AD18" s="94"/>
      <c r="AE18" s="95"/>
      <c r="AF18" s="95"/>
      <c r="AG18" s="95">
        <f t="shared" si="5"/>
        <v>0</v>
      </c>
      <c r="AH18" s="96" t="str">
        <f>LOOKUP(AG18,{0,5,6,7,8.5},{"INS","SUF","BIEN","NOT","SOB"})</f>
        <v>INS</v>
      </c>
      <c r="AI18" s="97"/>
      <c r="AJ18" s="98"/>
      <c r="AK18" s="98"/>
      <c r="AL18" s="95">
        <f t="shared" si="6"/>
        <v>0</v>
      </c>
      <c r="AM18" s="99" t="str">
        <f>LOOKUP(AL18,{0,5,6,7,8.5},{"INS","SUF","BIEN","NOT","SOB"})</f>
        <v>INS</v>
      </c>
      <c r="AN18" s="97"/>
      <c r="AO18" s="98"/>
      <c r="AP18" s="98"/>
      <c r="AQ18" s="95">
        <f t="shared" si="7"/>
        <v>0</v>
      </c>
      <c r="AR18" s="99" t="str">
        <f>LOOKUP(AQ18,{0,5,6,7,8.5},{"INS","SUF","BIEN","NOT","SOB"})</f>
        <v>INS</v>
      </c>
      <c r="AS18" s="97"/>
      <c r="AT18" s="98"/>
      <c r="AU18" s="98"/>
      <c r="AV18" s="95">
        <f t="shared" si="8"/>
        <v>0</v>
      </c>
      <c r="AW18" s="99" t="str">
        <f>LOOKUP(AV18,{0,5,6,7,8.5},{"INS","SUF","BIEN","NOT","SOB"})</f>
        <v>INS</v>
      </c>
      <c r="AX18" s="87">
        <f t="shared" si="17"/>
        <v>0</v>
      </c>
      <c r="AY18" s="88">
        <f t="shared" si="18"/>
        <v>0</v>
      </c>
      <c r="AZ18" s="88">
        <f t="shared" si="19"/>
        <v>0</v>
      </c>
      <c r="BA18" s="88">
        <f t="shared" si="20"/>
        <v>0</v>
      </c>
      <c r="BB18" s="86">
        <f t="shared" si="21"/>
        <v>0</v>
      </c>
      <c r="BC18" s="89" t="str">
        <f>LOOKUP(BB18,{0,5,6,7,8.5},{"INS","SUF","BIEN","NOT","SOB"})</f>
        <v>INS</v>
      </c>
      <c r="BD18" s="130"/>
      <c r="BE18" s="131"/>
      <c r="BF18" s="131"/>
      <c r="BG18" s="131">
        <f t="shared" si="9"/>
        <v>0</v>
      </c>
      <c r="BH18" s="132" t="str">
        <f>LOOKUP(BG18,{0,5,6,7,8.5},{"INS","SUF","BIEN","NOT","SOB"})</f>
        <v>INS</v>
      </c>
      <c r="BI18" s="133"/>
      <c r="BJ18" s="134"/>
      <c r="BK18" s="134"/>
      <c r="BL18" s="131">
        <f t="shared" si="10"/>
        <v>0</v>
      </c>
      <c r="BM18" s="135" t="str">
        <f>LOOKUP(BL18,{0,5,6,7,8.5},{"INS","SUF","BIEN","NOT","SOB"})</f>
        <v>INS</v>
      </c>
      <c r="BN18" s="133"/>
      <c r="BO18" s="134"/>
      <c r="BP18" s="134"/>
      <c r="BQ18" s="131">
        <f t="shared" si="11"/>
        <v>0</v>
      </c>
      <c r="BR18" s="135" t="str">
        <f>LOOKUP(BQ18,{0,5,6,7,8.5},{"INS","SUF","BIEN","NOT","SOB"})</f>
        <v>INS</v>
      </c>
      <c r="BS18" s="133"/>
      <c r="BT18" s="134"/>
      <c r="BU18" s="134"/>
      <c r="BV18" s="131">
        <f t="shared" si="12"/>
        <v>0</v>
      </c>
      <c r="BW18" s="135" t="str">
        <f>LOOKUP(BV18,{0,5,6,7,8.5},{"INS","SUF","BIEN","NOT","SOB"})</f>
        <v>INS</v>
      </c>
      <c r="BX18" s="133">
        <f t="shared" si="22"/>
        <v>0</v>
      </c>
      <c r="BY18" s="134">
        <f t="shared" si="23"/>
        <v>0</v>
      </c>
      <c r="BZ18" s="134">
        <f t="shared" si="24"/>
        <v>0</v>
      </c>
      <c r="CA18" s="134">
        <f t="shared" si="25"/>
        <v>0</v>
      </c>
      <c r="CB18" s="131">
        <f t="shared" si="26"/>
        <v>0</v>
      </c>
      <c r="CC18" s="136" t="str">
        <f>LOOKUP(CB18,{0,5,6,7,8.5},{"INS","SUF","BIEN","NOT","SOB"})</f>
        <v>INS</v>
      </c>
      <c r="CD18" s="157">
        <f t="shared" si="27"/>
        <v>0</v>
      </c>
      <c r="CE18" s="158">
        <f t="shared" si="28"/>
        <v>0</v>
      </c>
      <c r="CF18" s="158">
        <f t="shared" si="29"/>
        <v>0</v>
      </c>
      <c r="CG18" s="82">
        <f t="shared" si="30"/>
        <v>0</v>
      </c>
      <c r="CH18" s="159" t="str">
        <f>LOOKUP(CG18,{0,5,6,7,8.5},{"INS","SUF","BIEN","NOT","SOB"})</f>
        <v>INS</v>
      </c>
    </row>
    <row r="19" spans="1:86" ht="15">
      <c r="A19" s="37"/>
      <c r="B19" s="7">
        <v>14</v>
      </c>
      <c r="C19" s="39"/>
      <c r="D19" s="56"/>
      <c r="E19" s="57"/>
      <c r="F19" s="57"/>
      <c r="G19" s="57">
        <f t="shared" si="0"/>
        <v>0</v>
      </c>
      <c r="H19" s="58" t="str">
        <f>LOOKUP(G19,{0,5,6,7,8.5},{"INS","SUF","BIEN","NOT","SOB"})</f>
        <v>INS</v>
      </c>
      <c r="I19" s="59"/>
      <c r="J19" s="60"/>
      <c r="K19" s="60"/>
      <c r="L19" s="57">
        <f t="shared" si="1"/>
        <v>0</v>
      </c>
      <c r="M19" s="61" t="str">
        <f>LOOKUP(L19,{0,5,6,7,8.5},{"INS","SUF","BIEN","NOT","SOB"})</f>
        <v>INS</v>
      </c>
      <c r="N19" s="59"/>
      <c r="O19" s="60"/>
      <c r="P19" s="60"/>
      <c r="Q19" s="57">
        <f t="shared" si="2"/>
        <v>0</v>
      </c>
      <c r="R19" s="61" t="str">
        <f>LOOKUP(Q19,{0,5,6,7,8.5},{"INS","SUF","BIEN","NOT","SOB"})</f>
        <v>INS</v>
      </c>
      <c r="S19" s="59"/>
      <c r="T19" s="60"/>
      <c r="U19" s="60"/>
      <c r="V19" s="57">
        <f t="shared" si="3"/>
        <v>0</v>
      </c>
      <c r="W19" s="61" t="str">
        <f>LOOKUP(V19,{0,5,6,7,8.5},{"INS","SUF","BIEN","NOT","SOB"})</f>
        <v>INS</v>
      </c>
      <c r="X19" s="25">
        <f>G19</f>
        <v>0</v>
      </c>
      <c r="Y19" s="62">
        <f>L19</f>
        <v>0</v>
      </c>
      <c r="Z19" s="62">
        <f>Q19</f>
        <v>0</v>
      </c>
      <c r="AA19" s="62" t="str">
        <f>W19</f>
        <v>INS</v>
      </c>
      <c r="AB19" s="83">
        <f>(G19+L19+Q19+V19)/4</f>
        <v>0</v>
      </c>
      <c r="AC19" s="63" t="str">
        <f>LOOKUP(AB19,{0,5,6,7,8.5},{"INS","SUF","BIEN","NOT","SOB"})</f>
        <v>INS</v>
      </c>
      <c r="AD19" s="94"/>
      <c r="AE19" s="95"/>
      <c r="AF19" s="95"/>
      <c r="AG19" s="95">
        <f t="shared" si="5"/>
        <v>0</v>
      </c>
      <c r="AH19" s="96" t="str">
        <f>LOOKUP(AG19,{0,5,6,7,8.5},{"INS","SUF","BIEN","NOT","SOB"})</f>
        <v>INS</v>
      </c>
      <c r="AI19" s="97"/>
      <c r="AJ19" s="98"/>
      <c r="AK19" s="98"/>
      <c r="AL19" s="95">
        <f t="shared" si="6"/>
        <v>0</v>
      </c>
      <c r="AM19" s="99" t="str">
        <f>LOOKUP(AL19,{0,5,6,7,8.5},{"INS","SUF","BIEN","NOT","SOB"})</f>
        <v>INS</v>
      </c>
      <c r="AN19" s="97"/>
      <c r="AO19" s="98"/>
      <c r="AP19" s="98"/>
      <c r="AQ19" s="95">
        <f t="shared" si="7"/>
        <v>0</v>
      </c>
      <c r="AR19" s="99" t="str">
        <f>LOOKUP(AQ19,{0,5,6,7,8.5},{"INS","SUF","BIEN","NOT","SOB"})</f>
        <v>INS</v>
      </c>
      <c r="AS19" s="97"/>
      <c r="AT19" s="98"/>
      <c r="AU19" s="98"/>
      <c r="AV19" s="95">
        <f t="shared" si="8"/>
        <v>0</v>
      </c>
      <c r="AW19" s="99" t="str">
        <f>LOOKUP(AV19,{0,5,6,7,8.5},{"INS","SUF","BIEN","NOT","SOB"})</f>
        <v>INS</v>
      </c>
      <c r="AX19" s="87">
        <f t="shared" si="17"/>
        <v>0</v>
      </c>
      <c r="AY19" s="88">
        <f t="shared" si="18"/>
        <v>0</v>
      </c>
      <c r="AZ19" s="88">
        <f t="shared" si="19"/>
        <v>0</v>
      </c>
      <c r="BA19" s="88">
        <f t="shared" si="20"/>
        <v>0</v>
      </c>
      <c r="BB19" s="86">
        <f t="shared" si="21"/>
        <v>0</v>
      </c>
      <c r="BC19" s="89" t="str">
        <f>LOOKUP(BB19,{0,5,6,7,8.5},{"INS","SUF","BIEN","NOT","SOB"})</f>
        <v>INS</v>
      </c>
      <c r="BD19" s="130"/>
      <c r="BE19" s="131"/>
      <c r="BF19" s="131"/>
      <c r="BG19" s="131">
        <f t="shared" si="9"/>
        <v>0</v>
      </c>
      <c r="BH19" s="132" t="str">
        <f>LOOKUP(BG19,{0,5,6,7,8.5},{"INS","SUF","BIEN","NOT","SOB"})</f>
        <v>INS</v>
      </c>
      <c r="BI19" s="133"/>
      <c r="BJ19" s="134"/>
      <c r="BK19" s="134"/>
      <c r="BL19" s="131">
        <f t="shared" si="10"/>
        <v>0</v>
      </c>
      <c r="BM19" s="135" t="str">
        <f>LOOKUP(BL19,{0,5,6,7,8.5},{"INS","SUF","BIEN","NOT","SOB"})</f>
        <v>INS</v>
      </c>
      <c r="BN19" s="133"/>
      <c r="BO19" s="134"/>
      <c r="BP19" s="134"/>
      <c r="BQ19" s="131">
        <f t="shared" si="11"/>
        <v>0</v>
      </c>
      <c r="BR19" s="135" t="str">
        <f>LOOKUP(BQ19,{0,5,6,7,8.5},{"INS","SUF","BIEN","NOT","SOB"})</f>
        <v>INS</v>
      </c>
      <c r="BS19" s="133"/>
      <c r="BT19" s="134"/>
      <c r="BU19" s="134"/>
      <c r="BV19" s="131">
        <f t="shared" si="12"/>
        <v>0</v>
      </c>
      <c r="BW19" s="135" t="str">
        <f>LOOKUP(BV19,{0,5,6,7,8.5},{"INS","SUF","BIEN","NOT","SOB"})</f>
        <v>INS</v>
      </c>
      <c r="BX19" s="133">
        <f t="shared" si="22"/>
        <v>0</v>
      </c>
      <c r="BY19" s="134">
        <f t="shared" si="23"/>
        <v>0</v>
      </c>
      <c r="BZ19" s="134">
        <f t="shared" si="24"/>
        <v>0</v>
      </c>
      <c r="CA19" s="134">
        <f t="shared" si="25"/>
        <v>0</v>
      </c>
      <c r="CB19" s="131">
        <f t="shared" si="26"/>
        <v>0</v>
      </c>
      <c r="CC19" s="136" t="str">
        <f>LOOKUP(CB19,{0,5,6,7,8.5},{"INS","SUF","BIEN","NOT","SOB"})</f>
        <v>INS</v>
      </c>
      <c r="CD19" s="157">
        <f t="shared" si="27"/>
        <v>0</v>
      </c>
      <c r="CE19" s="158">
        <f t="shared" si="28"/>
        <v>0</v>
      </c>
      <c r="CF19" s="158">
        <f t="shared" si="29"/>
        <v>0</v>
      </c>
      <c r="CG19" s="82">
        <f t="shared" si="30"/>
        <v>0</v>
      </c>
      <c r="CH19" s="159" t="str">
        <f>LOOKUP(CG19,{0,5,6,7,8.5},{"INS","SUF","BIEN","NOT","SOB"})</f>
        <v>INS</v>
      </c>
    </row>
    <row r="20" spans="1:86" ht="15">
      <c r="A20" s="37"/>
      <c r="B20" s="7">
        <v>15</v>
      </c>
      <c r="C20" s="39"/>
      <c r="D20" s="56"/>
      <c r="E20" s="57"/>
      <c r="F20" s="57"/>
      <c r="G20" s="57">
        <f t="shared" si="0"/>
        <v>0</v>
      </c>
      <c r="H20" s="58" t="str">
        <f>LOOKUP(G20,{0,5,6,7,8.5},{"INS","SUF","BIEN","NOT","SOB"})</f>
        <v>INS</v>
      </c>
      <c r="I20" s="59"/>
      <c r="J20" s="60"/>
      <c r="K20" s="60"/>
      <c r="L20" s="57">
        <f t="shared" si="1"/>
        <v>0</v>
      </c>
      <c r="M20" s="61" t="str">
        <f>LOOKUP(L20,{0,5,6,7,8.5},{"INS","SUF","BIEN","NOT","SOB"})</f>
        <v>INS</v>
      </c>
      <c r="N20" s="59"/>
      <c r="O20" s="60"/>
      <c r="P20" s="60"/>
      <c r="Q20" s="57">
        <f t="shared" si="2"/>
        <v>0</v>
      </c>
      <c r="R20" s="61" t="str">
        <f>LOOKUP(Q20,{0,5,6,7,8.5},{"INS","SUF","BIEN","NOT","SOB"})</f>
        <v>INS</v>
      </c>
      <c r="S20" s="59"/>
      <c r="T20" s="60"/>
      <c r="U20" s="60"/>
      <c r="V20" s="57">
        <f t="shared" si="3"/>
        <v>0</v>
      </c>
      <c r="W20" s="61" t="str">
        <f>LOOKUP(V20,{0,5,6,7,8.5},{"INS","SUF","BIEN","NOT","SOB"})</f>
        <v>INS</v>
      </c>
      <c r="X20" s="25">
        <f>G20</f>
        <v>0</v>
      </c>
      <c r="Y20" s="62">
        <f>L20</f>
        <v>0</v>
      </c>
      <c r="Z20" s="62">
        <f>Q20</f>
        <v>0</v>
      </c>
      <c r="AA20" s="62" t="str">
        <f>W20</f>
        <v>INS</v>
      </c>
      <c r="AB20" s="83">
        <f>(G20+L20+Q20+V20)/4</f>
        <v>0</v>
      </c>
      <c r="AC20" s="63" t="str">
        <f>LOOKUP(AB20,{0,5,6,7,8.5},{"INS","SUF","BIEN","NOT","SOB"})</f>
        <v>INS</v>
      </c>
      <c r="AD20" s="94"/>
      <c r="AE20" s="95"/>
      <c r="AF20" s="95"/>
      <c r="AG20" s="95">
        <f t="shared" si="5"/>
        <v>0</v>
      </c>
      <c r="AH20" s="96" t="str">
        <f>LOOKUP(AG20,{0,5,6,7,8.5},{"INS","SUF","BIEN","NOT","SOB"})</f>
        <v>INS</v>
      </c>
      <c r="AI20" s="97"/>
      <c r="AJ20" s="98"/>
      <c r="AK20" s="98"/>
      <c r="AL20" s="95">
        <f t="shared" si="6"/>
        <v>0</v>
      </c>
      <c r="AM20" s="99" t="str">
        <f>LOOKUP(AL20,{0,5,6,7,8.5},{"INS","SUF","BIEN","NOT","SOB"})</f>
        <v>INS</v>
      </c>
      <c r="AN20" s="97"/>
      <c r="AO20" s="98"/>
      <c r="AP20" s="98"/>
      <c r="AQ20" s="95">
        <f t="shared" si="7"/>
        <v>0</v>
      </c>
      <c r="AR20" s="99" t="str">
        <f>LOOKUP(AQ20,{0,5,6,7,8.5},{"INS","SUF","BIEN","NOT","SOB"})</f>
        <v>INS</v>
      </c>
      <c r="AS20" s="97"/>
      <c r="AT20" s="98"/>
      <c r="AU20" s="98"/>
      <c r="AV20" s="95">
        <f t="shared" si="8"/>
        <v>0</v>
      </c>
      <c r="AW20" s="99" t="str">
        <f>LOOKUP(AV20,{0,5,6,7,8.5},{"INS","SUF","BIEN","NOT","SOB"})</f>
        <v>INS</v>
      </c>
      <c r="AX20" s="87">
        <f t="shared" si="17"/>
        <v>0</v>
      </c>
      <c r="AY20" s="88">
        <f t="shared" si="18"/>
        <v>0</v>
      </c>
      <c r="AZ20" s="88">
        <f t="shared" si="19"/>
        <v>0</v>
      </c>
      <c r="BA20" s="88">
        <f t="shared" si="20"/>
        <v>0</v>
      </c>
      <c r="BB20" s="86">
        <f t="shared" si="21"/>
        <v>0</v>
      </c>
      <c r="BC20" s="89" t="str">
        <f>LOOKUP(BB20,{0,5,6,7,8.5},{"INS","SUF","BIEN","NOT","SOB"})</f>
        <v>INS</v>
      </c>
      <c r="BD20" s="130"/>
      <c r="BE20" s="131"/>
      <c r="BF20" s="131"/>
      <c r="BG20" s="131">
        <f t="shared" si="9"/>
        <v>0</v>
      </c>
      <c r="BH20" s="132" t="str">
        <f>LOOKUP(BG20,{0,5,6,7,8.5},{"INS","SUF","BIEN","NOT","SOB"})</f>
        <v>INS</v>
      </c>
      <c r="BI20" s="133"/>
      <c r="BJ20" s="134"/>
      <c r="BK20" s="134"/>
      <c r="BL20" s="131">
        <f t="shared" si="10"/>
        <v>0</v>
      </c>
      <c r="BM20" s="135" t="str">
        <f>LOOKUP(BL20,{0,5,6,7,8.5},{"INS","SUF","BIEN","NOT","SOB"})</f>
        <v>INS</v>
      </c>
      <c r="BN20" s="133"/>
      <c r="BO20" s="134"/>
      <c r="BP20" s="134"/>
      <c r="BQ20" s="131">
        <f t="shared" si="11"/>
        <v>0</v>
      </c>
      <c r="BR20" s="135" t="str">
        <f>LOOKUP(BQ20,{0,5,6,7,8.5},{"INS","SUF","BIEN","NOT","SOB"})</f>
        <v>INS</v>
      </c>
      <c r="BS20" s="133"/>
      <c r="BT20" s="134"/>
      <c r="BU20" s="134"/>
      <c r="BV20" s="131">
        <f t="shared" si="12"/>
        <v>0</v>
      </c>
      <c r="BW20" s="135" t="str">
        <f>LOOKUP(BV20,{0,5,6,7,8.5},{"INS","SUF","BIEN","NOT","SOB"})</f>
        <v>INS</v>
      </c>
      <c r="BX20" s="133">
        <f t="shared" si="22"/>
        <v>0</v>
      </c>
      <c r="BY20" s="134">
        <f t="shared" si="23"/>
        <v>0</v>
      </c>
      <c r="BZ20" s="134">
        <f t="shared" si="24"/>
        <v>0</v>
      </c>
      <c r="CA20" s="134">
        <f t="shared" si="25"/>
        <v>0</v>
      </c>
      <c r="CB20" s="131">
        <f t="shared" si="26"/>
        <v>0</v>
      </c>
      <c r="CC20" s="136" t="str">
        <f>LOOKUP(CB20,{0,5,6,7,8.5},{"INS","SUF","BIEN","NOT","SOB"})</f>
        <v>INS</v>
      </c>
      <c r="CD20" s="157">
        <f t="shared" si="27"/>
        <v>0</v>
      </c>
      <c r="CE20" s="158">
        <f t="shared" si="28"/>
        <v>0</v>
      </c>
      <c r="CF20" s="158">
        <f t="shared" si="29"/>
        <v>0</v>
      </c>
      <c r="CG20" s="82">
        <f t="shared" si="30"/>
        <v>0</v>
      </c>
      <c r="CH20" s="159" t="str">
        <f>LOOKUP(CG20,{0,5,6,7,8.5},{"INS","SUF","BIEN","NOT","SOB"})</f>
        <v>INS</v>
      </c>
    </row>
    <row r="21" spans="1:86" ht="15">
      <c r="A21" s="37"/>
      <c r="B21" s="7">
        <v>16</v>
      </c>
      <c r="C21" s="39"/>
      <c r="D21" s="56"/>
      <c r="E21" s="57"/>
      <c r="F21" s="57"/>
      <c r="G21" s="57">
        <f t="shared" si="0"/>
        <v>0</v>
      </c>
      <c r="H21" s="58" t="str">
        <f>LOOKUP(G21,{0,5,6,7,8.5},{"INS","SUF","BIEN","NOT","SOB"})</f>
        <v>INS</v>
      </c>
      <c r="I21" s="59"/>
      <c r="J21" s="60"/>
      <c r="K21" s="60"/>
      <c r="L21" s="57">
        <f t="shared" si="1"/>
        <v>0</v>
      </c>
      <c r="M21" s="61" t="str">
        <f>LOOKUP(L21,{0,5,6,7,8.5},{"INS","SUF","BIEN","NOT","SOB"})</f>
        <v>INS</v>
      </c>
      <c r="N21" s="59"/>
      <c r="O21" s="60"/>
      <c r="P21" s="60"/>
      <c r="Q21" s="57">
        <f t="shared" si="2"/>
        <v>0</v>
      </c>
      <c r="R21" s="61" t="str">
        <f>LOOKUP(Q21,{0,5,6,7,8.5},{"INS","SUF","BIEN","NOT","SOB"})</f>
        <v>INS</v>
      </c>
      <c r="S21" s="59"/>
      <c r="T21" s="60"/>
      <c r="U21" s="60"/>
      <c r="V21" s="57">
        <f t="shared" si="3"/>
        <v>0</v>
      </c>
      <c r="W21" s="61" t="str">
        <f>LOOKUP(V21,{0,5,6,7,8.5},{"INS","SUF","BIEN","NOT","SOB"})</f>
        <v>INS</v>
      </c>
      <c r="X21" s="25">
        <f>G21</f>
        <v>0</v>
      </c>
      <c r="Y21" s="62">
        <f>L21</f>
        <v>0</v>
      </c>
      <c r="Z21" s="62">
        <f>Q21</f>
        <v>0</v>
      </c>
      <c r="AA21" s="62" t="str">
        <f>W21</f>
        <v>INS</v>
      </c>
      <c r="AB21" s="83">
        <f>(G21+L21+Q21+V21)/4</f>
        <v>0</v>
      </c>
      <c r="AC21" s="63" t="str">
        <f>LOOKUP(AB21,{0,5,6,7,8.5},{"INS","SUF","BIEN","NOT","SOB"})</f>
        <v>INS</v>
      </c>
      <c r="AD21" s="94"/>
      <c r="AE21" s="95"/>
      <c r="AF21" s="95"/>
      <c r="AG21" s="95">
        <f t="shared" si="5"/>
        <v>0</v>
      </c>
      <c r="AH21" s="96" t="str">
        <f>LOOKUP(AG21,{0,5,6,7,8.5},{"INS","SUF","BIEN","NOT","SOB"})</f>
        <v>INS</v>
      </c>
      <c r="AI21" s="97"/>
      <c r="AJ21" s="98"/>
      <c r="AK21" s="98"/>
      <c r="AL21" s="95">
        <f t="shared" si="6"/>
        <v>0</v>
      </c>
      <c r="AM21" s="99" t="str">
        <f>LOOKUP(AL21,{0,5,6,7,8.5},{"INS","SUF","BIEN","NOT","SOB"})</f>
        <v>INS</v>
      </c>
      <c r="AN21" s="97"/>
      <c r="AO21" s="98"/>
      <c r="AP21" s="98"/>
      <c r="AQ21" s="95">
        <f t="shared" si="7"/>
        <v>0</v>
      </c>
      <c r="AR21" s="99" t="str">
        <f>LOOKUP(AQ21,{0,5,6,7,8.5},{"INS","SUF","BIEN","NOT","SOB"})</f>
        <v>INS</v>
      </c>
      <c r="AS21" s="97"/>
      <c r="AT21" s="98"/>
      <c r="AU21" s="98"/>
      <c r="AV21" s="95">
        <f t="shared" si="8"/>
        <v>0</v>
      </c>
      <c r="AW21" s="99" t="str">
        <f>LOOKUP(AV21,{0,5,6,7,8.5},{"INS","SUF","BIEN","NOT","SOB"})</f>
        <v>INS</v>
      </c>
      <c r="AX21" s="87">
        <f t="shared" si="17"/>
        <v>0</v>
      </c>
      <c r="AY21" s="88">
        <f t="shared" si="18"/>
        <v>0</v>
      </c>
      <c r="AZ21" s="88">
        <f t="shared" si="19"/>
        <v>0</v>
      </c>
      <c r="BA21" s="88">
        <f t="shared" si="20"/>
        <v>0</v>
      </c>
      <c r="BB21" s="86">
        <f t="shared" si="21"/>
        <v>0</v>
      </c>
      <c r="BC21" s="89" t="str">
        <f>LOOKUP(BB21,{0,5,6,7,8.5},{"INS","SUF","BIEN","NOT","SOB"})</f>
        <v>INS</v>
      </c>
      <c r="BD21" s="130"/>
      <c r="BE21" s="131"/>
      <c r="BF21" s="131"/>
      <c r="BG21" s="131">
        <f t="shared" si="9"/>
        <v>0</v>
      </c>
      <c r="BH21" s="132" t="str">
        <f>LOOKUP(BG21,{0,5,6,7,8.5},{"INS","SUF","BIEN","NOT","SOB"})</f>
        <v>INS</v>
      </c>
      <c r="BI21" s="133"/>
      <c r="BJ21" s="134"/>
      <c r="BK21" s="134"/>
      <c r="BL21" s="131">
        <f t="shared" si="10"/>
        <v>0</v>
      </c>
      <c r="BM21" s="135" t="str">
        <f>LOOKUP(BL21,{0,5,6,7,8.5},{"INS","SUF","BIEN","NOT","SOB"})</f>
        <v>INS</v>
      </c>
      <c r="BN21" s="133"/>
      <c r="BO21" s="134"/>
      <c r="BP21" s="134"/>
      <c r="BQ21" s="131">
        <f t="shared" si="11"/>
        <v>0</v>
      </c>
      <c r="BR21" s="135" t="str">
        <f>LOOKUP(BQ21,{0,5,6,7,8.5},{"INS","SUF","BIEN","NOT","SOB"})</f>
        <v>INS</v>
      </c>
      <c r="BS21" s="133"/>
      <c r="BT21" s="134"/>
      <c r="BU21" s="134"/>
      <c r="BV21" s="131">
        <f t="shared" si="12"/>
        <v>0</v>
      </c>
      <c r="BW21" s="135" t="str">
        <f>LOOKUP(BV21,{0,5,6,7,8.5},{"INS","SUF","BIEN","NOT","SOB"})</f>
        <v>INS</v>
      </c>
      <c r="BX21" s="133">
        <f t="shared" si="22"/>
        <v>0</v>
      </c>
      <c r="BY21" s="134">
        <f t="shared" si="23"/>
        <v>0</v>
      </c>
      <c r="BZ21" s="134">
        <f t="shared" si="24"/>
        <v>0</v>
      </c>
      <c r="CA21" s="134">
        <f t="shared" si="25"/>
        <v>0</v>
      </c>
      <c r="CB21" s="131">
        <f t="shared" si="26"/>
        <v>0</v>
      </c>
      <c r="CC21" s="136" t="str">
        <f>LOOKUP(CB21,{0,5,6,7,8.5},{"INS","SUF","BIEN","NOT","SOB"})</f>
        <v>INS</v>
      </c>
      <c r="CD21" s="157">
        <f t="shared" si="27"/>
        <v>0</v>
      </c>
      <c r="CE21" s="158">
        <f t="shared" si="28"/>
        <v>0</v>
      </c>
      <c r="CF21" s="158">
        <f t="shared" si="29"/>
        <v>0</v>
      </c>
      <c r="CG21" s="82">
        <f t="shared" si="30"/>
        <v>0</v>
      </c>
      <c r="CH21" s="159" t="str">
        <f>LOOKUP(CG21,{0,5,6,7,8.5},{"INS","SUF","BIEN","NOT","SOB"})</f>
        <v>INS</v>
      </c>
    </row>
    <row r="22" spans="1:86" ht="15">
      <c r="A22" s="37"/>
      <c r="B22" s="7">
        <v>17</v>
      </c>
      <c r="C22" s="39"/>
      <c r="D22" s="56"/>
      <c r="E22" s="57"/>
      <c r="F22" s="57"/>
      <c r="G22" s="57">
        <f t="shared" si="0"/>
        <v>0</v>
      </c>
      <c r="H22" s="58" t="str">
        <f>LOOKUP(G22,{0,5,6,7,8.5},{"INS","SUF","BIEN","NOT","SOB"})</f>
        <v>INS</v>
      </c>
      <c r="I22" s="59"/>
      <c r="J22" s="60"/>
      <c r="K22" s="60"/>
      <c r="L22" s="57">
        <f t="shared" si="1"/>
        <v>0</v>
      </c>
      <c r="M22" s="61" t="str">
        <f>LOOKUP(L22,{0,5,6,7,8.5},{"INS","SUF","BIEN","NOT","SOB"})</f>
        <v>INS</v>
      </c>
      <c r="N22" s="59"/>
      <c r="O22" s="60"/>
      <c r="P22" s="60"/>
      <c r="Q22" s="57">
        <f t="shared" si="2"/>
        <v>0</v>
      </c>
      <c r="R22" s="61" t="str">
        <f>LOOKUP(Q22,{0,5,6,7,8.5},{"INS","SUF","BIEN","NOT","SOB"})</f>
        <v>INS</v>
      </c>
      <c r="S22" s="59"/>
      <c r="T22" s="60"/>
      <c r="U22" s="60"/>
      <c r="V22" s="57">
        <f t="shared" si="3"/>
        <v>0</v>
      </c>
      <c r="W22" s="61" t="str">
        <f>LOOKUP(V22,{0,5,6,7,8.5},{"INS","SUF","BIEN","NOT","SOB"})</f>
        <v>INS</v>
      </c>
      <c r="X22" s="25">
        <f>G22</f>
        <v>0</v>
      </c>
      <c r="Y22" s="62">
        <f>L22</f>
        <v>0</v>
      </c>
      <c r="Z22" s="62">
        <f>Q22</f>
        <v>0</v>
      </c>
      <c r="AA22" s="62" t="str">
        <f>W22</f>
        <v>INS</v>
      </c>
      <c r="AB22" s="83">
        <f>(G22+L22+Q22+V22)/4</f>
        <v>0</v>
      </c>
      <c r="AC22" s="63" t="str">
        <f>LOOKUP(AB22,{0,5,6,7,8.5},{"INS","SUF","BIEN","NOT","SOB"})</f>
        <v>INS</v>
      </c>
      <c r="AD22" s="94"/>
      <c r="AE22" s="95"/>
      <c r="AF22" s="95"/>
      <c r="AG22" s="95">
        <f t="shared" si="5"/>
        <v>0</v>
      </c>
      <c r="AH22" s="96" t="str">
        <f>LOOKUP(AG22,{0,5,6,7,8.5},{"INS","SUF","BIEN","NOT","SOB"})</f>
        <v>INS</v>
      </c>
      <c r="AI22" s="97"/>
      <c r="AJ22" s="98"/>
      <c r="AK22" s="98"/>
      <c r="AL22" s="95">
        <f t="shared" si="6"/>
        <v>0</v>
      </c>
      <c r="AM22" s="99" t="str">
        <f>LOOKUP(AL22,{0,5,6,7,8.5},{"INS","SUF","BIEN","NOT","SOB"})</f>
        <v>INS</v>
      </c>
      <c r="AN22" s="97"/>
      <c r="AO22" s="98"/>
      <c r="AP22" s="98"/>
      <c r="AQ22" s="95">
        <f t="shared" si="7"/>
        <v>0</v>
      </c>
      <c r="AR22" s="99" t="str">
        <f>LOOKUP(AQ22,{0,5,6,7,8.5},{"INS","SUF","BIEN","NOT","SOB"})</f>
        <v>INS</v>
      </c>
      <c r="AS22" s="97"/>
      <c r="AT22" s="98"/>
      <c r="AU22" s="98"/>
      <c r="AV22" s="95">
        <f t="shared" si="8"/>
        <v>0</v>
      </c>
      <c r="AW22" s="99" t="str">
        <f>LOOKUP(AV22,{0,5,6,7,8.5},{"INS","SUF","BIEN","NOT","SOB"})</f>
        <v>INS</v>
      </c>
      <c r="AX22" s="87">
        <f t="shared" si="17"/>
        <v>0</v>
      </c>
      <c r="AY22" s="88">
        <f t="shared" si="18"/>
        <v>0</v>
      </c>
      <c r="AZ22" s="88">
        <f t="shared" si="19"/>
        <v>0</v>
      </c>
      <c r="BA22" s="88">
        <f t="shared" si="20"/>
        <v>0</v>
      </c>
      <c r="BB22" s="86">
        <f t="shared" si="21"/>
        <v>0</v>
      </c>
      <c r="BC22" s="89" t="str">
        <f>LOOKUP(BB22,{0,5,6,7,8.5},{"INS","SUF","BIEN","NOT","SOB"})</f>
        <v>INS</v>
      </c>
      <c r="BD22" s="130"/>
      <c r="BE22" s="131"/>
      <c r="BF22" s="131"/>
      <c r="BG22" s="131">
        <f t="shared" si="9"/>
        <v>0</v>
      </c>
      <c r="BH22" s="132" t="str">
        <f>LOOKUP(BG22,{0,5,6,7,8.5},{"INS","SUF","BIEN","NOT","SOB"})</f>
        <v>INS</v>
      </c>
      <c r="BI22" s="133"/>
      <c r="BJ22" s="134"/>
      <c r="BK22" s="134"/>
      <c r="BL22" s="131">
        <f t="shared" si="10"/>
        <v>0</v>
      </c>
      <c r="BM22" s="135" t="str">
        <f>LOOKUP(BL22,{0,5,6,7,8.5},{"INS","SUF","BIEN","NOT","SOB"})</f>
        <v>INS</v>
      </c>
      <c r="BN22" s="133"/>
      <c r="BO22" s="134"/>
      <c r="BP22" s="134"/>
      <c r="BQ22" s="131">
        <f t="shared" si="11"/>
        <v>0</v>
      </c>
      <c r="BR22" s="135" t="str">
        <f>LOOKUP(BQ22,{0,5,6,7,8.5},{"INS","SUF","BIEN","NOT","SOB"})</f>
        <v>INS</v>
      </c>
      <c r="BS22" s="133"/>
      <c r="BT22" s="134"/>
      <c r="BU22" s="134"/>
      <c r="BV22" s="131">
        <f t="shared" si="12"/>
        <v>0</v>
      </c>
      <c r="BW22" s="135" t="str">
        <f>LOOKUP(BV22,{0,5,6,7,8.5},{"INS","SUF","BIEN","NOT","SOB"})</f>
        <v>INS</v>
      </c>
      <c r="BX22" s="133">
        <f t="shared" si="22"/>
        <v>0</v>
      </c>
      <c r="BY22" s="134">
        <f t="shared" si="23"/>
        <v>0</v>
      </c>
      <c r="BZ22" s="134">
        <f t="shared" si="24"/>
        <v>0</v>
      </c>
      <c r="CA22" s="134">
        <f t="shared" si="25"/>
        <v>0</v>
      </c>
      <c r="CB22" s="131">
        <f t="shared" si="26"/>
        <v>0</v>
      </c>
      <c r="CC22" s="136" t="str">
        <f>LOOKUP(CB22,{0,5,6,7,8.5},{"INS","SUF","BIEN","NOT","SOB"})</f>
        <v>INS</v>
      </c>
      <c r="CD22" s="157">
        <f t="shared" si="27"/>
        <v>0</v>
      </c>
      <c r="CE22" s="158">
        <f t="shared" si="28"/>
        <v>0</v>
      </c>
      <c r="CF22" s="158">
        <f t="shared" si="29"/>
        <v>0</v>
      </c>
      <c r="CG22" s="82">
        <f t="shared" si="30"/>
        <v>0</v>
      </c>
      <c r="CH22" s="159" t="str">
        <f>LOOKUP(CG22,{0,5,6,7,8.5},{"INS","SUF","BIEN","NOT","SOB"})</f>
        <v>INS</v>
      </c>
    </row>
    <row r="23" spans="1:86" ht="15">
      <c r="A23" s="37"/>
      <c r="B23" s="7">
        <v>18</v>
      </c>
      <c r="C23" s="39"/>
      <c r="D23" s="56"/>
      <c r="E23" s="57"/>
      <c r="F23" s="57"/>
      <c r="G23" s="57">
        <f t="shared" si="0"/>
        <v>0</v>
      </c>
      <c r="H23" s="58" t="str">
        <f>LOOKUP(G23,{0,5,6,7,8.5},{"INS","SUF","BIEN","NOT","SOB"})</f>
        <v>INS</v>
      </c>
      <c r="I23" s="59"/>
      <c r="J23" s="60"/>
      <c r="K23" s="60"/>
      <c r="L23" s="57">
        <f t="shared" si="1"/>
        <v>0</v>
      </c>
      <c r="M23" s="61" t="str">
        <f>LOOKUP(L23,{0,5,6,7,8.5},{"INS","SUF","BIEN","NOT","SOB"})</f>
        <v>INS</v>
      </c>
      <c r="N23" s="59"/>
      <c r="O23" s="60"/>
      <c r="P23" s="60"/>
      <c r="Q23" s="57">
        <f t="shared" si="2"/>
        <v>0</v>
      </c>
      <c r="R23" s="61" t="str">
        <f>LOOKUP(Q23,{0,5,6,7,8.5},{"INS","SUF","BIEN","NOT","SOB"})</f>
        <v>INS</v>
      </c>
      <c r="S23" s="59"/>
      <c r="T23" s="60"/>
      <c r="U23" s="60"/>
      <c r="V23" s="57">
        <f t="shared" si="3"/>
        <v>0</v>
      </c>
      <c r="W23" s="61" t="str">
        <f>LOOKUP(V23,{0,5,6,7,8.5},{"INS","SUF","BIEN","NOT","SOB"})</f>
        <v>INS</v>
      </c>
      <c r="X23" s="25">
        <f>G23</f>
        <v>0</v>
      </c>
      <c r="Y23" s="62">
        <f>L23</f>
        <v>0</v>
      </c>
      <c r="Z23" s="62">
        <f>Q23</f>
        <v>0</v>
      </c>
      <c r="AA23" s="62" t="str">
        <f>W23</f>
        <v>INS</v>
      </c>
      <c r="AB23" s="83">
        <f>(G23+L23+Q23+V23)/4</f>
        <v>0</v>
      </c>
      <c r="AC23" s="63" t="str">
        <f>LOOKUP(AB23,{0,5,6,7,8.5},{"INS","SUF","BIEN","NOT","SOB"})</f>
        <v>INS</v>
      </c>
      <c r="AD23" s="94"/>
      <c r="AE23" s="95"/>
      <c r="AF23" s="95"/>
      <c r="AG23" s="95">
        <f t="shared" si="5"/>
        <v>0</v>
      </c>
      <c r="AH23" s="96" t="str">
        <f>LOOKUP(AG23,{0,5,6,7,8.5},{"INS","SUF","BIEN","NOT","SOB"})</f>
        <v>INS</v>
      </c>
      <c r="AI23" s="97"/>
      <c r="AJ23" s="98"/>
      <c r="AK23" s="98"/>
      <c r="AL23" s="95">
        <f t="shared" si="6"/>
        <v>0</v>
      </c>
      <c r="AM23" s="99" t="str">
        <f>LOOKUP(AL23,{0,5,6,7,8.5},{"INS","SUF","BIEN","NOT","SOB"})</f>
        <v>INS</v>
      </c>
      <c r="AN23" s="97"/>
      <c r="AO23" s="98"/>
      <c r="AP23" s="98"/>
      <c r="AQ23" s="95">
        <f t="shared" si="7"/>
        <v>0</v>
      </c>
      <c r="AR23" s="99" t="str">
        <f>LOOKUP(AQ23,{0,5,6,7,8.5},{"INS","SUF","BIEN","NOT","SOB"})</f>
        <v>INS</v>
      </c>
      <c r="AS23" s="97"/>
      <c r="AT23" s="98"/>
      <c r="AU23" s="98"/>
      <c r="AV23" s="95">
        <f t="shared" si="8"/>
        <v>0</v>
      </c>
      <c r="AW23" s="99" t="str">
        <f>LOOKUP(AV23,{0,5,6,7,8.5},{"INS","SUF","BIEN","NOT","SOB"})</f>
        <v>INS</v>
      </c>
      <c r="AX23" s="87">
        <f t="shared" si="17"/>
        <v>0</v>
      </c>
      <c r="AY23" s="88">
        <f t="shared" si="18"/>
        <v>0</v>
      </c>
      <c r="AZ23" s="88">
        <f t="shared" si="19"/>
        <v>0</v>
      </c>
      <c r="BA23" s="88">
        <f t="shared" si="20"/>
        <v>0</v>
      </c>
      <c r="BB23" s="86">
        <f t="shared" si="21"/>
        <v>0</v>
      </c>
      <c r="BC23" s="89" t="str">
        <f>LOOKUP(BB23,{0,5,6,7,8.5},{"INS","SUF","BIEN","NOT","SOB"})</f>
        <v>INS</v>
      </c>
      <c r="BD23" s="130"/>
      <c r="BE23" s="131"/>
      <c r="BF23" s="131"/>
      <c r="BG23" s="131">
        <f t="shared" si="9"/>
        <v>0</v>
      </c>
      <c r="BH23" s="132" t="str">
        <f>LOOKUP(BG23,{0,5,6,7,8.5},{"INS","SUF","BIEN","NOT","SOB"})</f>
        <v>INS</v>
      </c>
      <c r="BI23" s="133"/>
      <c r="BJ23" s="134"/>
      <c r="BK23" s="134"/>
      <c r="BL23" s="131">
        <f t="shared" si="10"/>
        <v>0</v>
      </c>
      <c r="BM23" s="135" t="str">
        <f>LOOKUP(BL23,{0,5,6,7,8.5},{"INS","SUF","BIEN","NOT","SOB"})</f>
        <v>INS</v>
      </c>
      <c r="BN23" s="133"/>
      <c r="BO23" s="134"/>
      <c r="BP23" s="134"/>
      <c r="BQ23" s="131">
        <f t="shared" si="11"/>
        <v>0</v>
      </c>
      <c r="BR23" s="135" t="str">
        <f>LOOKUP(BQ23,{0,5,6,7,8.5},{"INS","SUF","BIEN","NOT","SOB"})</f>
        <v>INS</v>
      </c>
      <c r="BS23" s="133"/>
      <c r="BT23" s="134"/>
      <c r="BU23" s="134"/>
      <c r="BV23" s="131">
        <f t="shared" si="12"/>
        <v>0</v>
      </c>
      <c r="BW23" s="135" t="str">
        <f>LOOKUP(BV23,{0,5,6,7,8.5},{"INS","SUF","BIEN","NOT","SOB"})</f>
        <v>INS</v>
      </c>
      <c r="BX23" s="133">
        <f t="shared" si="22"/>
        <v>0</v>
      </c>
      <c r="BY23" s="134">
        <f t="shared" si="23"/>
        <v>0</v>
      </c>
      <c r="BZ23" s="134">
        <f t="shared" si="24"/>
        <v>0</v>
      </c>
      <c r="CA23" s="134">
        <f t="shared" si="25"/>
        <v>0</v>
      </c>
      <c r="CB23" s="131">
        <f t="shared" si="26"/>
        <v>0</v>
      </c>
      <c r="CC23" s="136" t="str">
        <f>LOOKUP(CB23,{0,5,6,7,8.5},{"INS","SUF","BIEN","NOT","SOB"})</f>
        <v>INS</v>
      </c>
      <c r="CD23" s="157">
        <f t="shared" si="27"/>
        <v>0</v>
      </c>
      <c r="CE23" s="158">
        <f t="shared" si="28"/>
        <v>0</v>
      </c>
      <c r="CF23" s="158">
        <f t="shared" si="29"/>
        <v>0</v>
      </c>
      <c r="CG23" s="82">
        <f t="shared" si="30"/>
        <v>0</v>
      </c>
      <c r="CH23" s="159" t="str">
        <f>LOOKUP(CG23,{0,5,6,7,8.5},{"INS","SUF","BIEN","NOT","SOB"})</f>
        <v>INS</v>
      </c>
    </row>
    <row r="24" spans="1:86" ht="15">
      <c r="A24" s="37"/>
      <c r="B24" s="7">
        <v>19</v>
      </c>
      <c r="C24" s="39"/>
      <c r="D24" s="56"/>
      <c r="E24" s="57"/>
      <c r="F24" s="57"/>
      <c r="G24" s="57">
        <f t="shared" si="0"/>
        <v>0</v>
      </c>
      <c r="H24" s="58" t="str">
        <f>LOOKUP(G24,{0,5,6,7,8.5},{"INS","SUF","BIEN","NOT","SOB"})</f>
        <v>INS</v>
      </c>
      <c r="I24" s="59"/>
      <c r="J24" s="60"/>
      <c r="K24" s="60"/>
      <c r="L24" s="57">
        <f t="shared" si="1"/>
        <v>0</v>
      </c>
      <c r="M24" s="61" t="str">
        <f>LOOKUP(L24,{0,5,6,7,8.5},{"INS","SUF","BIEN","NOT","SOB"})</f>
        <v>INS</v>
      </c>
      <c r="N24" s="59"/>
      <c r="O24" s="60"/>
      <c r="P24" s="60"/>
      <c r="Q24" s="57">
        <f t="shared" si="2"/>
        <v>0</v>
      </c>
      <c r="R24" s="61" t="str">
        <f>LOOKUP(Q24,{0,5,6,7,8.5},{"INS","SUF","BIEN","NOT","SOB"})</f>
        <v>INS</v>
      </c>
      <c r="S24" s="59"/>
      <c r="T24" s="60"/>
      <c r="U24" s="60"/>
      <c r="V24" s="57">
        <f t="shared" si="3"/>
        <v>0</v>
      </c>
      <c r="W24" s="61" t="str">
        <f>LOOKUP(V24,{0,5,6,7,8.5},{"INS","SUF","BIEN","NOT","SOB"})</f>
        <v>INS</v>
      </c>
      <c r="X24" s="25">
        <f>G24</f>
        <v>0</v>
      </c>
      <c r="Y24" s="62">
        <f>L24</f>
        <v>0</v>
      </c>
      <c r="Z24" s="62">
        <f>Q24</f>
        <v>0</v>
      </c>
      <c r="AA24" s="62" t="str">
        <f>W24</f>
        <v>INS</v>
      </c>
      <c r="AB24" s="83">
        <f>(G24+L24+Q24+V24)/4</f>
        <v>0</v>
      </c>
      <c r="AC24" s="63" t="str">
        <f>LOOKUP(AB24,{0,5,6,7,8.5},{"INS","SUF","BIEN","NOT","SOB"})</f>
        <v>INS</v>
      </c>
      <c r="AD24" s="94"/>
      <c r="AE24" s="95"/>
      <c r="AF24" s="95"/>
      <c r="AG24" s="95">
        <f t="shared" si="5"/>
        <v>0</v>
      </c>
      <c r="AH24" s="96" t="str">
        <f>LOOKUP(AG24,{0,5,6,7,8.5},{"INS","SUF","BIEN","NOT","SOB"})</f>
        <v>INS</v>
      </c>
      <c r="AI24" s="97"/>
      <c r="AJ24" s="98"/>
      <c r="AK24" s="98"/>
      <c r="AL24" s="95">
        <f t="shared" si="6"/>
        <v>0</v>
      </c>
      <c r="AM24" s="99" t="str">
        <f>LOOKUP(AL24,{0,5,6,7,8.5},{"INS","SUF","BIEN","NOT","SOB"})</f>
        <v>INS</v>
      </c>
      <c r="AN24" s="97"/>
      <c r="AO24" s="98"/>
      <c r="AP24" s="98"/>
      <c r="AQ24" s="95">
        <f t="shared" si="7"/>
        <v>0</v>
      </c>
      <c r="AR24" s="99" t="str">
        <f>LOOKUP(AQ24,{0,5,6,7,8.5},{"INS","SUF","BIEN","NOT","SOB"})</f>
        <v>INS</v>
      </c>
      <c r="AS24" s="97"/>
      <c r="AT24" s="98"/>
      <c r="AU24" s="98"/>
      <c r="AV24" s="95">
        <f t="shared" si="8"/>
        <v>0</v>
      </c>
      <c r="AW24" s="99" t="str">
        <f>LOOKUP(AV24,{0,5,6,7,8.5},{"INS","SUF","BIEN","NOT","SOB"})</f>
        <v>INS</v>
      </c>
      <c r="AX24" s="87">
        <f t="shared" si="17"/>
        <v>0</v>
      </c>
      <c r="AY24" s="88">
        <f t="shared" si="18"/>
        <v>0</v>
      </c>
      <c r="AZ24" s="88">
        <f t="shared" si="19"/>
        <v>0</v>
      </c>
      <c r="BA24" s="88">
        <f t="shared" si="20"/>
        <v>0</v>
      </c>
      <c r="BB24" s="86">
        <f t="shared" si="21"/>
        <v>0</v>
      </c>
      <c r="BC24" s="89" t="str">
        <f>LOOKUP(BB24,{0,5,6,7,8.5},{"INS","SUF","BIEN","NOT","SOB"})</f>
        <v>INS</v>
      </c>
      <c r="BD24" s="130"/>
      <c r="BE24" s="131"/>
      <c r="BF24" s="131"/>
      <c r="BG24" s="131">
        <f t="shared" si="9"/>
        <v>0</v>
      </c>
      <c r="BH24" s="132" t="str">
        <f>LOOKUP(BG24,{0,5,6,7,8.5},{"INS","SUF","BIEN","NOT","SOB"})</f>
        <v>INS</v>
      </c>
      <c r="BI24" s="133"/>
      <c r="BJ24" s="134"/>
      <c r="BK24" s="134"/>
      <c r="BL24" s="131">
        <f t="shared" si="10"/>
        <v>0</v>
      </c>
      <c r="BM24" s="135" t="str">
        <f>LOOKUP(BL24,{0,5,6,7,8.5},{"INS","SUF","BIEN","NOT","SOB"})</f>
        <v>INS</v>
      </c>
      <c r="BN24" s="133"/>
      <c r="BO24" s="134"/>
      <c r="BP24" s="134"/>
      <c r="BQ24" s="131">
        <f t="shared" si="11"/>
        <v>0</v>
      </c>
      <c r="BR24" s="135" t="str">
        <f>LOOKUP(BQ24,{0,5,6,7,8.5},{"INS","SUF","BIEN","NOT","SOB"})</f>
        <v>INS</v>
      </c>
      <c r="BS24" s="133"/>
      <c r="BT24" s="134"/>
      <c r="BU24" s="134"/>
      <c r="BV24" s="131">
        <f t="shared" si="12"/>
        <v>0</v>
      </c>
      <c r="BW24" s="135" t="str">
        <f>LOOKUP(BV24,{0,5,6,7,8.5},{"INS","SUF","BIEN","NOT","SOB"})</f>
        <v>INS</v>
      </c>
      <c r="BX24" s="133">
        <f t="shared" si="22"/>
        <v>0</v>
      </c>
      <c r="BY24" s="134">
        <f t="shared" si="23"/>
        <v>0</v>
      </c>
      <c r="BZ24" s="134">
        <f t="shared" si="24"/>
        <v>0</v>
      </c>
      <c r="CA24" s="134">
        <f t="shared" si="25"/>
        <v>0</v>
      </c>
      <c r="CB24" s="131">
        <f t="shared" si="26"/>
        <v>0</v>
      </c>
      <c r="CC24" s="136" t="str">
        <f>LOOKUP(CB24,{0,5,6,7,8.5},{"INS","SUF","BIEN","NOT","SOB"})</f>
        <v>INS</v>
      </c>
      <c r="CD24" s="157">
        <f t="shared" si="27"/>
        <v>0</v>
      </c>
      <c r="CE24" s="158">
        <f t="shared" si="28"/>
        <v>0</v>
      </c>
      <c r="CF24" s="158">
        <f t="shared" si="29"/>
        <v>0</v>
      </c>
      <c r="CG24" s="82">
        <f t="shared" si="30"/>
        <v>0</v>
      </c>
      <c r="CH24" s="159" t="str">
        <f>LOOKUP(CG24,{0,5,6,7,8.5},{"INS","SUF","BIEN","NOT","SOB"})</f>
        <v>INS</v>
      </c>
    </row>
    <row r="25" spans="1:86" ht="15">
      <c r="A25" s="37"/>
      <c r="B25" s="7">
        <v>20</v>
      </c>
      <c r="C25" s="39"/>
      <c r="D25" s="56"/>
      <c r="E25" s="57"/>
      <c r="F25" s="57"/>
      <c r="G25" s="57">
        <f t="shared" si="0"/>
        <v>0</v>
      </c>
      <c r="H25" s="58" t="str">
        <f>LOOKUP(G25,{0,5,6,7,8.5},{"INS","SUF","BIEN","NOT","SOB"})</f>
        <v>INS</v>
      </c>
      <c r="I25" s="59"/>
      <c r="J25" s="60"/>
      <c r="K25" s="60"/>
      <c r="L25" s="57">
        <f t="shared" si="1"/>
        <v>0</v>
      </c>
      <c r="M25" s="61" t="str">
        <f>LOOKUP(L25,{0,5,6,7,8.5},{"INS","SUF","BIEN","NOT","SOB"})</f>
        <v>INS</v>
      </c>
      <c r="N25" s="59"/>
      <c r="O25" s="60"/>
      <c r="P25" s="60"/>
      <c r="Q25" s="57">
        <f t="shared" si="2"/>
        <v>0</v>
      </c>
      <c r="R25" s="61" t="str">
        <f>LOOKUP(Q25,{0,5,6,7,8.5},{"INS","SUF","BIEN","NOT","SOB"})</f>
        <v>INS</v>
      </c>
      <c r="S25" s="59"/>
      <c r="T25" s="60"/>
      <c r="U25" s="60"/>
      <c r="V25" s="57">
        <f t="shared" si="3"/>
        <v>0</v>
      </c>
      <c r="W25" s="61" t="str">
        <f>LOOKUP(V25,{0,5,6,7,8.5},{"INS","SUF","BIEN","NOT","SOB"})</f>
        <v>INS</v>
      </c>
      <c r="X25" s="25">
        <f>G25</f>
        <v>0</v>
      </c>
      <c r="Y25" s="62">
        <f>L25</f>
        <v>0</v>
      </c>
      <c r="Z25" s="62">
        <f>Q25</f>
        <v>0</v>
      </c>
      <c r="AA25" s="62" t="str">
        <f>W25</f>
        <v>INS</v>
      </c>
      <c r="AB25" s="83">
        <f>(G25+L25+Q25+V25)/4</f>
        <v>0</v>
      </c>
      <c r="AC25" s="63" t="str">
        <f>LOOKUP(AB25,{0,5,6,7,8.5},{"INS","SUF","BIEN","NOT","SOB"})</f>
        <v>INS</v>
      </c>
      <c r="AD25" s="94"/>
      <c r="AE25" s="95"/>
      <c r="AF25" s="95"/>
      <c r="AG25" s="95">
        <f t="shared" si="5"/>
        <v>0</v>
      </c>
      <c r="AH25" s="96" t="str">
        <f>LOOKUP(AG25,{0,5,6,7,8.5},{"INS","SUF","BIEN","NOT","SOB"})</f>
        <v>INS</v>
      </c>
      <c r="AI25" s="97"/>
      <c r="AJ25" s="98"/>
      <c r="AK25" s="98"/>
      <c r="AL25" s="95">
        <f t="shared" si="6"/>
        <v>0</v>
      </c>
      <c r="AM25" s="99" t="str">
        <f>LOOKUP(AL25,{0,5,6,7,8.5},{"INS","SUF","BIEN","NOT","SOB"})</f>
        <v>INS</v>
      </c>
      <c r="AN25" s="97"/>
      <c r="AO25" s="98"/>
      <c r="AP25" s="98"/>
      <c r="AQ25" s="95">
        <f t="shared" si="7"/>
        <v>0</v>
      </c>
      <c r="AR25" s="99" t="str">
        <f>LOOKUP(AQ25,{0,5,6,7,8.5},{"INS","SUF","BIEN","NOT","SOB"})</f>
        <v>INS</v>
      </c>
      <c r="AS25" s="97"/>
      <c r="AT25" s="98"/>
      <c r="AU25" s="98"/>
      <c r="AV25" s="95">
        <f t="shared" si="8"/>
        <v>0</v>
      </c>
      <c r="AW25" s="99" t="str">
        <f>LOOKUP(AV25,{0,5,6,7,8.5},{"INS","SUF","BIEN","NOT","SOB"})</f>
        <v>INS</v>
      </c>
      <c r="AX25" s="87">
        <f t="shared" si="17"/>
        <v>0</v>
      </c>
      <c r="AY25" s="88">
        <f t="shared" si="18"/>
        <v>0</v>
      </c>
      <c r="AZ25" s="88">
        <f t="shared" si="19"/>
        <v>0</v>
      </c>
      <c r="BA25" s="88">
        <f t="shared" si="20"/>
        <v>0</v>
      </c>
      <c r="BB25" s="86">
        <f t="shared" si="21"/>
        <v>0</v>
      </c>
      <c r="BC25" s="89" t="str">
        <f>LOOKUP(BB25,{0,5,6,7,8.5},{"INS","SUF","BIEN","NOT","SOB"})</f>
        <v>INS</v>
      </c>
      <c r="BD25" s="130"/>
      <c r="BE25" s="131"/>
      <c r="BF25" s="131"/>
      <c r="BG25" s="131">
        <f t="shared" si="9"/>
        <v>0</v>
      </c>
      <c r="BH25" s="132" t="str">
        <f>LOOKUP(BG25,{0,5,6,7,8.5},{"INS","SUF","BIEN","NOT","SOB"})</f>
        <v>INS</v>
      </c>
      <c r="BI25" s="133"/>
      <c r="BJ25" s="134"/>
      <c r="BK25" s="134"/>
      <c r="BL25" s="131">
        <f t="shared" si="10"/>
        <v>0</v>
      </c>
      <c r="BM25" s="135" t="str">
        <f>LOOKUP(BL25,{0,5,6,7,8.5},{"INS","SUF","BIEN","NOT","SOB"})</f>
        <v>INS</v>
      </c>
      <c r="BN25" s="133"/>
      <c r="BO25" s="134"/>
      <c r="BP25" s="134"/>
      <c r="BQ25" s="131">
        <f t="shared" si="11"/>
        <v>0</v>
      </c>
      <c r="BR25" s="135" t="str">
        <f>LOOKUP(BQ25,{0,5,6,7,8.5},{"INS","SUF","BIEN","NOT","SOB"})</f>
        <v>INS</v>
      </c>
      <c r="BS25" s="133"/>
      <c r="BT25" s="134"/>
      <c r="BU25" s="134"/>
      <c r="BV25" s="131">
        <f t="shared" si="12"/>
        <v>0</v>
      </c>
      <c r="BW25" s="135" t="str">
        <f>LOOKUP(BV25,{0,5,6,7,8.5},{"INS","SUF","BIEN","NOT","SOB"})</f>
        <v>INS</v>
      </c>
      <c r="BX25" s="133">
        <f t="shared" si="22"/>
        <v>0</v>
      </c>
      <c r="BY25" s="134">
        <f t="shared" si="23"/>
        <v>0</v>
      </c>
      <c r="BZ25" s="134">
        <f t="shared" si="24"/>
        <v>0</v>
      </c>
      <c r="CA25" s="134">
        <f t="shared" si="25"/>
        <v>0</v>
      </c>
      <c r="CB25" s="131">
        <f t="shared" si="26"/>
        <v>0</v>
      </c>
      <c r="CC25" s="136" t="str">
        <f>LOOKUP(CB25,{0,5,6,7,8.5},{"INS","SUF","BIEN","NOT","SOB"})</f>
        <v>INS</v>
      </c>
      <c r="CD25" s="157">
        <f t="shared" si="27"/>
        <v>0</v>
      </c>
      <c r="CE25" s="158">
        <f t="shared" si="28"/>
        <v>0</v>
      </c>
      <c r="CF25" s="158">
        <f t="shared" si="29"/>
        <v>0</v>
      </c>
      <c r="CG25" s="82">
        <f t="shared" si="30"/>
        <v>0</v>
      </c>
      <c r="CH25" s="159" t="str">
        <f>LOOKUP(CG25,{0,5,6,7,8.5},{"INS","SUF","BIEN","NOT","SOB"})</f>
        <v>INS</v>
      </c>
    </row>
    <row r="26" spans="1:86" ht="15">
      <c r="A26" s="37"/>
      <c r="B26" s="7">
        <v>21</v>
      </c>
      <c r="C26" s="39"/>
      <c r="D26" s="56"/>
      <c r="E26" s="57"/>
      <c r="F26" s="57"/>
      <c r="G26" s="57">
        <f t="shared" si="0"/>
        <v>0</v>
      </c>
      <c r="H26" s="58" t="str">
        <f>LOOKUP(G26,{0,5,6,7,8.5},{"INS","SUF","BIEN","NOT","SOB"})</f>
        <v>INS</v>
      </c>
      <c r="I26" s="59"/>
      <c r="J26" s="60"/>
      <c r="K26" s="60"/>
      <c r="L26" s="57">
        <f t="shared" si="1"/>
        <v>0</v>
      </c>
      <c r="M26" s="61" t="str">
        <f>LOOKUP(L26,{0,5,6,7,8.5},{"INS","SUF","BIEN","NOT","SOB"})</f>
        <v>INS</v>
      </c>
      <c r="N26" s="59"/>
      <c r="O26" s="60"/>
      <c r="P26" s="60"/>
      <c r="Q26" s="57">
        <f t="shared" si="2"/>
        <v>0</v>
      </c>
      <c r="R26" s="61" t="str">
        <f>LOOKUP(Q26,{0,5,6,7,8.5},{"INS","SUF","BIEN","NOT","SOB"})</f>
        <v>INS</v>
      </c>
      <c r="S26" s="59"/>
      <c r="T26" s="60"/>
      <c r="U26" s="60"/>
      <c r="V26" s="57">
        <f t="shared" si="3"/>
        <v>0</v>
      </c>
      <c r="W26" s="61" t="str">
        <f>LOOKUP(V26,{0,5,6,7,8.5},{"INS","SUF","BIEN","NOT","SOB"})</f>
        <v>INS</v>
      </c>
      <c r="X26" s="25">
        <f>G26</f>
        <v>0</v>
      </c>
      <c r="Y26" s="62">
        <f>L26</f>
        <v>0</v>
      </c>
      <c r="Z26" s="62">
        <f>Q26</f>
        <v>0</v>
      </c>
      <c r="AA26" s="62" t="str">
        <f>W26</f>
        <v>INS</v>
      </c>
      <c r="AB26" s="83">
        <f>(G26+L26+Q26+V26)/4</f>
        <v>0</v>
      </c>
      <c r="AC26" s="63" t="str">
        <f>LOOKUP(AB26,{0,5,6,7,8.5},{"INS","SUF","BIEN","NOT","SOB"})</f>
        <v>INS</v>
      </c>
      <c r="AD26" s="94"/>
      <c r="AE26" s="95"/>
      <c r="AF26" s="95"/>
      <c r="AG26" s="95">
        <f t="shared" si="5"/>
        <v>0</v>
      </c>
      <c r="AH26" s="96" t="str">
        <f>LOOKUP(AG26,{0,5,6,7,8.5},{"INS","SUF","BIEN","NOT","SOB"})</f>
        <v>INS</v>
      </c>
      <c r="AI26" s="97"/>
      <c r="AJ26" s="98"/>
      <c r="AK26" s="98"/>
      <c r="AL26" s="95">
        <f t="shared" si="6"/>
        <v>0</v>
      </c>
      <c r="AM26" s="99" t="str">
        <f>LOOKUP(AL26,{0,5,6,7,8.5},{"INS","SUF","BIEN","NOT","SOB"})</f>
        <v>INS</v>
      </c>
      <c r="AN26" s="97"/>
      <c r="AO26" s="98"/>
      <c r="AP26" s="98"/>
      <c r="AQ26" s="95">
        <f t="shared" si="7"/>
        <v>0</v>
      </c>
      <c r="AR26" s="99" t="str">
        <f>LOOKUP(AQ26,{0,5,6,7,8.5},{"INS","SUF","BIEN","NOT","SOB"})</f>
        <v>INS</v>
      </c>
      <c r="AS26" s="97"/>
      <c r="AT26" s="98"/>
      <c r="AU26" s="98"/>
      <c r="AV26" s="95">
        <f t="shared" si="8"/>
        <v>0</v>
      </c>
      <c r="AW26" s="99" t="str">
        <f>LOOKUP(AV26,{0,5,6,7,8.5},{"INS","SUF","BIEN","NOT","SOB"})</f>
        <v>INS</v>
      </c>
      <c r="AX26" s="87">
        <f t="shared" si="17"/>
        <v>0</v>
      </c>
      <c r="AY26" s="88">
        <f t="shared" si="18"/>
        <v>0</v>
      </c>
      <c r="AZ26" s="88">
        <f t="shared" si="19"/>
        <v>0</v>
      </c>
      <c r="BA26" s="88">
        <f t="shared" si="20"/>
        <v>0</v>
      </c>
      <c r="BB26" s="86">
        <f t="shared" si="21"/>
        <v>0</v>
      </c>
      <c r="BC26" s="89" t="str">
        <f>LOOKUP(BB26,{0,5,6,7,8.5},{"INS","SUF","BIEN","NOT","SOB"})</f>
        <v>INS</v>
      </c>
      <c r="BD26" s="130"/>
      <c r="BE26" s="131"/>
      <c r="BF26" s="131"/>
      <c r="BG26" s="131">
        <f t="shared" si="9"/>
        <v>0</v>
      </c>
      <c r="BH26" s="132" t="str">
        <f>LOOKUP(BG26,{0,5,6,7,8.5},{"INS","SUF","BIEN","NOT","SOB"})</f>
        <v>INS</v>
      </c>
      <c r="BI26" s="133"/>
      <c r="BJ26" s="134"/>
      <c r="BK26" s="134"/>
      <c r="BL26" s="131">
        <f t="shared" si="10"/>
        <v>0</v>
      </c>
      <c r="BM26" s="135" t="str">
        <f>LOOKUP(BL26,{0,5,6,7,8.5},{"INS","SUF","BIEN","NOT","SOB"})</f>
        <v>INS</v>
      </c>
      <c r="BN26" s="133"/>
      <c r="BO26" s="134"/>
      <c r="BP26" s="134"/>
      <c r="BQ26" s="131">
        <f t="shared" si="11"/>
        <v>0</v>
      </c>
      <c r="BR26" s="135" t="str">
        <f>LOOKUP(BQ26,{0,5,6,7,8.5},{"INS","SUF","BIEN","NOT","SOB"})</f>
        <v>INS</v>
      </c>
      <c r="BS26" s="133"/>
      <c r="BT26" s="134"/>
      <c r="BU26" s="134"/>
      <c r="BV26" s="131">
        <f t="shared" si="12"/>
        <v>0</v>
      </c>
      <c r="BW26" s="135" t="str">
        <f>LOOKUP(BV26,{0,5,6,7,8.5},{"INS","SUF","BIEN","NOT","SOB"})</f>
        <v>INS</v>
      </c>
      <c r="BX26" s="133">
        <f t="shared" si="22"/>
        <v>0</v>
      </c>
      <c r="BY26" s="134">
        <f t="shared" si="23"/>
        <v>0</v>
      </c>
      <c r="BZ26" s="134">
        <f t="shared" si="24"/>
        <v>0</v>
      </c>
      <c r="CA26" s="134">
        <f t="shared" si="25"/>
        <v>0</v>
      </c>
      <c r="CB26" s="131">
        <f t="shared" si="26"/>
        <v>0</v>
      </c>
      <c r="CC26" s="136" t="str">
        <f>LOOKUP(CB26,{0,5,6,7,8.5},{"INS","SUF","BIEN","NOT","SOB"})</f>
        <v>INS</v>
      </c>
      <c r="CD26" s="157">
        <f t="shared" si="27"/>
        <v>0</v>
      </c>
      <c r="CE26" s="158">
        <f t="shared" si="28"/>
        <v>0</v>
      </c>
      <c r="CF26" s="158">
        <f t="shared" si="29"/>
        <v>0</v>
      </c>
      <c r="CG26" s="82">
        <f t="shared" si="30"/>
        <v>0</v>
      </c>
      <c r="CH26" s="159" t="str">
        <f>LOOKUP(CG26,{0,5,6,7,8.5},{"INS","SUF","BIEN","NOT","SOB"})</f>
        <v>INS</v>
      </c>
    </row>
    <row r="27" spans="1:86" ht="15">
      <c r="A27" s="37"/>
      <c r="B27" s="7">
        <v>22</v>
      </c>
      <c r="C27" s="39"/>
      <c r="D27" s="56"/>
      <c r="E27" s="57"/>
      <c r="F27" s="57"/>
      <c r="G27" s="57">
        <f t="shared" si="0"/>
        <v>0</v>
      </c>
      <c r="H27" s="58" t="str">
        <f>LOOKUP(G27,{0,5,6,7,8.5},{"INS","SUF","BIEN","NOT","SOB"})</f>
        <v>INS</v>
      </c>
      <c r="I27" s="59"/>
      <c r="J27" s="60"/>
      <c r="K27" s="60"/>
      <c r="L27" s="57">
        <f t="shared" si="1"/>
        <v>0</v>
      </c>
      <c r="M27" s="61" t="str">
        <f>LOOKUP(L27,{0,5,6,7,8.5},{"INS","SUF","BIEN","NOT","SOB"})</f>
        <v>INS</v>
      </c>
      <c r="N27" s="59"/>
      <c r="O27" s="60"/>
      <c r="P27" s="60"/>
      <c r="Q27" s="57">
        <f t="shared" si="2"/>
        <v>0</v>
      </c>
      <c r="R27" s="61" t="str">
        <f>LOOKUP(Q27,{0,5,6,7,8.5},{"INS","SUF","BIEN","NOT","SOB"})</f>
        <v>INS</v>
      </c>
      <c r="S27" s="59"/>
      <c r="T27" s="60"/>
      <c r="U27" s="60"/>
      <c r="V27" s="57">
        <f t="shared" si="3"/>
        <v>0</v>
      </c>
      <c r="W27" s="61" t="str">
        <f>LOOKUP(V27,{0,5,6,7,8.5},{"INS","SUF","BIEN","NOT","SOB"})</f>
        <v>INS</v>
      </c>
      <c r="X27" s="25">
        <f>G27</f>
        <v>0</v>
      </c>
      <c r="Y27" s="62">
        <f>L27</f>
        <v>0</v>
      </c>
      <c r="Z27" s="62">
        <f>Q27</f>
        <v>0</v>
      </c>
      <c r="AA27" s="62" t="str">
        <f>W27</f>
        <v>INS</v>
      </c>
      <c r="AB27" s="83">
        <f>(G27+L27+Q27+V27)/4</f>
        <v>0</v>
      </c>
      <c r="AC27" s="63" t="str">
        <f>LOOKUP(AB27,{0,5,6,7,8.5},{"INS","SUF","BIEN","NOT","SOB"})</f>
        <v>INS</v>
      </c>
      <c r="AD27" s="94"/>
      <c r="AE27" s="95"/>
      <c r="AF27" s="95"/>
      <c r="AG27" s="95">
        <f t="shared" si="5"/>
        <v>0</v>
      </c>
      <c r="AH27" s="96" t="str">
        <f>LOOKUP(AG27,{0,5,6,7,8.5},{"INS","SUF","BIEN","NOT","SOB"})</f>
        <v>INS</v>
      </c>
      <c r="AI27" s="97"/>
      <c r="AJ27" s="98"/>
      <c r="AK27" s="98"/>
      <c r="AL27" s="95">
        <f t="shared" si="6"/>
        <v>0</v>
      </c>
      <c r="AM27" s="99" t="str">
        <f>LOOKUP(AL27,{0,5,6,7,8.5},{"INS","SUF","BIEN","NOT","SOB"})</f>
        <v>INS</v>
      </c>
      <c r="AN27" s="97"/>
      <c r="AO27" s="98"/>
      <c r="AP27" s="98"/>
      <c r="AQ27" s="95">
        <f t="shared" si="7"/>
        <v>0</v>
      </c>
      <c r="AR27" s="99" t="str">
        <f>LOOKUP(AQ27,{0,5,6,7,8.5},{"INS","SUF","BIEN","NOT","SOB"})</f>
        <v>INS</v>
      </c>
      <c r="AS27" s="97"/>
      <c r="AT27" s="98"/>
      <c r="AU27" s="98"/>
      <c r="AV27" s="95">
        <f t="shared" si="8"/>
        <v>0</v>
      </c>
      <c r="AW27" s="99" t="str">
        <f>LOOKUP(AV27,{0,5,6,7,8.5},{"INS","SUF","BIEN","NOT","SOB"})</f>
        <v>INS</v>
      </c>
      <c r="AX27" s="87">
        <f t="shared" si="17"/>
        <v>0</v>
      </c>
      <c r="AY27" s="88">
        <f t="shared" si="18"/>
        <v>0</v>
      </c>
      <c r="AZ27" s="88">
        <f t="shared" si="19"/>
        <v>0</v>
      </c>
      <c r="BA27" s="88">
        <f t="shared" si="20"/>
        <v>0</v>
      </c>
      <c r="BB27" s="86">
        <f t="shared" si="21"/>
        <v>0</v>
      </c>
      <c r="BC27" s="89" t="str">
        <f>LOOKUP(BB27,{0,5,6,7,8.5},{"INS","SUF","BIEN","NOT","SOB"})</f>
        <v>INS</v>
      </c>
      <c r="BD27" s="130"/>
      <c r="BE27" s="131"/>
      <c r="BF27" s="131"/>
      <c r="BG27" s="131">
        <f t="shared" si="9"/>
        <v>0</v>
      </c>
      <c r="BH27" s="132" t="str">
        <f>LOOKUP(BG27,{0,5,6,7,8.5},{"INS","SUF","BIEN","NOT","SOB"})</f>
        <v>INS</v>
      </c>
      <c r="BI27" s="133"/>
      <c r="BJ27" s="134"/>
      <c r="BK27" s="134"/>
      <c r="BL27" s="131">
        <f t="shared" si="10"/>
        <v>0</v>
      </c>
      <c r="BM27" s="135" t="str">
        <f>LOOKUP(BL27,{0,5,6,7,8.5},{"INS","SUF","BIEN","NOT","SOB"})</f>
        <v>INS</v>
      </c>
      <c r="BN27" s="133"/>
      <c r="BO27" s="134"/>
      <c r="BP27" s="134"/>
      <c r="BQ27" s="131">
        <f t="shared" si="11"/>
        <v>0</v>
      </c>
      <c r="BR27" s="135" t="str">
        <f>LOOKUP(BQ27,{0,5,6,7,8.5},{"INS","SUF","BIEN","NOT","SOB"})</f>
        <v>INS</v>
      </c>
      <c r="BS27" s="133"/>
      <c r="BT27" s="134"/>
      <c r="BU27" s="134"/>
      <c r="BV27" s="131">
        <f t="shared" si="12"/>
        <v>0</v>
      </c>
      <c r="BW27" s="135" t="str">
        <f>LOOKUP(BV27,{0,5,6,7,8.5},{"INS","SUF","BIEN","NOT","SOB"})</f>
        <v>INS</v>
      </c>
      <c r="BX27" s="133">
        <f t="shared" si="22"/>
        <v>0</v>
      </c>
      <c r="BY27" s="134">
        <f t="shared" si="23"/>
        <v>0</v>
      </c>
      <c r="BZ27" s="134">
        <f t="shared" si="24"/>
        <v>0</v>
      </c>
      <c r="CA27" s="134">
        <f t="shared" si="25"/>
        <v>0</v>
      </c>
      <c r="CB27" s="131">
        <f t="shared" si="26"/>
        <v>0</v>
      </c>
      <c r="CC27" s="136" t="str">
        <f>LOOKUP(CB27,{0,5,6,7,8.5},{"INS","SUF","BIEN","NOT","SOB"})</f>
        <v>INS</v>
      </c>
      <c r="CD27" s="157">
        <f t="shared" si="27"/>
        <v>0</v>
      </c>
      <c r="CE27" s="158">
        <f t="shared" si="28"/>
        <v>0</v>
      </c>
      <c r="CF27" s="158">
        <f t="shared" si="29"/>
        <v>0</v>
      </c>
      <c r="CG27" s="82">
        <f t="shared" si="30"/>
        <v>0</v>
      </c>
      <c r="CH27" s="159" t="str">
        <f>LOOKUP(CG27,{0,5,6,7,8.5},{"INS","SUF","BIEN","NOT","SOB"})</f>
        <v>INS</v>
      </c>
    </row>
    <row r="28" spans="1:86" ht="15">
      <c r="A28" s="37"/>
      <c r="B28" s="7">
        <v>23</v>
      </c>
      <c r="C28" s="39"/>
      <c r="D28" s="56"/>
      <c r="E28" s="57"/>
      <c r="F28" s="57"/>
      <c r="G28" s="57">
        <f t="shared" si="0"/>
        <v>0</v>
      </c>
      <c r="H28" s="58" t="str">
        <f>LOOKUP(G28,{0,5,6,7,8.5},{"INS","SUF","BIEN","NOT","SOB"})</f>
        <v>INS</v>
      </c>
      <c r="I28" s="59"/>
      <c r="J28" s="60"/>
      <c r="K28" s="60"/>
      <c r="L28" s="57">
        <f t="shared" si="1"/>
        <v>0</v>
      </c>
      <c r="M28" s="61" t="str">
        <f>LOOKUP(L28,{0,5,6,7,8.5},{"INS","SUF","BIEN","NOT","SOB"})</f>
        <v>INS</v>
      </c>
      <c r="N28" s="59"/>
      <c r="O28" s="60"/>
      <c r="P28" s="60"/>
      <c r="Q28" s="57">
        <f t="shared" si="2"/>
        <v>0</v>
      </c>
      <c r="R28" s="61" t="str">
        <f>LOOKUP(Q28,{0,5,6,7,8.5},{"INS","SUF","BIEN","NOT","SOB"})</f>
        <v>INS</v>
      </c>
      <c r="S28" s="59"/>
      <c r="T28" s="60"/>
      <c r="U28" s="60"/>
      <c r="V28" s="57">
        <f t="shared" si="3"/>
        <v>0</v>
      </c>
      <c r="W28" s="61" t="str">
        <f>LOOKUP(V28,{0,5,6,7,8.5},{"INS","SUF","BIEN","NOT","SOB"})</f>
        <v>INS</v>
      </c>
      <c r="X28" s="25">
        <f>G28</f>
        <v>0</v>
      </c>
      <c r="Y28" s="62">
        <f>L28</f>
        <v>0</v>
      </c>
      <c r="Z28" s="62">
        <f>Q28</f>
        <v>0</v>
      </c>
      <c r="AA28" s="62" t="str">
        <f>W28</f>
        <v>INS</v>
      </c>
      <c r="AB28" s="83">
        <f>(G28+L28+Q28+V28)/4</f>
        <v>0</v>
      </c>
      <c r="AC28" s="63" t="str">
        <f>LOOKUP(AB28,{0,5,6,7,8.5},{"INS","SUF","BIEN","NOT","SOB"})</f>
        <v>INS</v>
      </c>
      <c r="AD28" s="94"/>
      <c r="AE28" s="95"/>
      <c r="AF28" s="95"/>
      <c r="AG28" s="95">
        <f t="shared" si="5"/>
        <v>0</v>
      </c>
      <c r="AH28" s="96" t="str">
        <f>LOOKUP(AG28,{0,5,6,7,8.5},{"INS","SUF","BIEN","NOT","SOB"})</f>
        <v>INS</v>
      </c>
      <c r="AI28" s="97"/>
      <c r="AJ28" s="98"/>
      <c r="AK28" s="98"/>
      <c r="AL28" s="95">
        <f t="shared" si="6"/>
        <v>0</v>
      </c>
      <c r="AM28" s="99" t="str">
        <f>LOOKUP(AL28,{0,5,6,7,8.5},{"INS","SUF","BIEN","NOT","SOB"})</f>
        <v>INS</v>
      </c>
      <c r="AN28" s="97"/>
      <c r="AO28" s="98"/>
      <c r="AP28" s="98"/>
      <c r="AQ28" s="95">
        <f t="shared" si="7"/>
        <v>0</v>
      </c>
      <c r="AR28" s="99" t="str">
        <f>LOOKUP(AQ28,{0,5,6,7,8.5},{"INS","SUF","BIEN","NOT","SOB"})</f>
        <v>INS</v>
      </c>
      <c r="AS28" s="97"/>
      <c r="AT28" s="98"/>
      <c r="AU28" s="98"/>
      <c r="AV28" s="95">
        <f t="shared" si="8"/>
        <v>0</v>
      </c>
      <c r="AW28" s="99" t="str">
        <f>LOOKUP(AV28,{0,5,6,7,8.5},{"INS","SUF","BIEN","NOT","SOB"})</f>
        <v>INS</v>
      </c>
      <c r="AX28" s="87">
        <f t="shared" si="17"/>
        <v>0</v>
      </c>
      <c r="AY28" s="88">
        <f t="shared" si="18"/>
        <v>0</v>
      </c>
      <c r="AZ28" s="88">
        <f t="shared" si="19"/>
        <v>0</v>
      </c>
      <c r="BA28" s="88">
        <f t="shared" si="20"/>
        <v>0</v>
      </c>
      <c r="BB28" s="86">
        <f t="shared" si="21"/>
        <v>0</v>
      </c>
      <c r="BC28" s="89" t="str">
        <f>LOOKUP(BB28,{0,5,6,7,8.5},{"INS","SUF","BIEN","NOT","SOB"})</f>
        <v>INS</v>
      </c>
      <c r="BD28" s="130"/>
      <c r="BE28" s="131"/>
      <c r="BF28" s="131"/>
      <c r="BG28" s="131">
        <f t="shared" si="9"/>
        <v>0</v>
      </c>
      <c r="BH28" s="132" t="str">
        <f>LOOKUP(BG28,{0,5,6,7,8.5},{"INS","SUF","BIEN","NOT","SOB"})</f>
        <v>INS</v>
      </c>
      <c r="BI28" s="133"/>
      <c r="BJ28" s="134"/>
      <c r="BK28" s="134"/>
      <c r="BL28" s="131">
        <f t="shared" si="10"/>
        <v>0</v>
      </c>
      <c r="BM28" s="135" t="str">
        <f>LOOKUP(BL28,{0,5,6,7,8.5},{"INS","SUF","BIEN","NOT","SOB"})</f>
        <v>INS</v>
      </c>
      <c r="BN28" s="133"/>
      <c r="BO28" s="134"/>
      <c r="BP28" s="134"/>
      <c r="BQ28" s="131">
        <f t="shared" si="11"/>
        <v>0</v>
      </c>
      <c r="BR28" s="135" t="str">
        <f>LOOKUP(BQ28,{0,5,6,7,8.5},{"INS","SUF","BIEN","NOT","SOB"})</f>
        <v>INS</v>
      </c>
      <c r="BS28" s="133"/>
      <c r="BT28" s="134"/>
      <c r="BU28" s="134"/>
      <c r="BV28" s="131">
        <f t="shared" si="12"/>
        <v>0</v>
      </c>
      <c r="BW28" s="135" t="str">
        <f>LOOKUP(BV28,{0,5,6,7,8.5},{"INS","SUF","BIEN","NOT","SOB"})</f>
        <v>INS</v>
      </c>
      <c r="BX28" s="133">
        <f t="shared" si="22"/>
        <v>0</v>
      </c>
      <c r="BY28" s="134">
        <f t="shared" si="23"/>
        <v>0</v>
      </c>
      <c r="BZ28" s="134">
        <f t="shared" si="24"/>
        <v>0</v>
      </c>
      <c r="CA28" s="134">
        <f t="shared" si="25"/>
        <v>0</v>
      </c>
      <c r="CB28" s="131">
        <f t="shared" si="26"/>
        <v>0</v>
      </c>
      <c r="CC28" s="136" t="str">
        <f>LOOKUP(CB28,{0,5,6,7,8.5},{"INS","SUF","BIEN","NOT","SOB"})</f>
        <v>INS</v>
      </c>
      <c r="CD28" s="157">
        <f t="shared" si="27"/>
        <v>0</v>
      </c>
      <c r="CE28" s="158">
        <f t="shared" si="28"/>
        <v>0</v>
      </c>
      <c r="CF28" s="158">
        <f t="shared" si="29"/>
        <v>0</v>
      </c>
      <c r="CG28" s="82">
        <f t="shared" si="30"/>
        <v>0</v>
      </c>
      <c r="CH28" s="159" t="str">
        <f>LOOKUP(CG28,{0,5,6,7,8.5},{"INS","SUF","BIEN","NOT","SOB"})</f>
        <v>INS</v>
      </c>
    </row>
    <row r="29" spans="1:86" ht="15">
      <c r="A29" s="37"/>
      <c r="B29" s="7">
        <v>24</v>
      </c>
      <c r="C29" s="39"/>
      <c r="D29" s="56"/>
      <c r="E29" s="57"/>
      <c r="F29" s="57"/>
      <c r="G29" s="57">
        <f t="shared" si="0"/>
        <v>0</v>
      </c>
      <c r="H29" s="58" t="str">
        <f>LOOKUP(G29,{0,5,6,7,8.5},{"INS","SUF","BIEN","NOT","SOB"})</f>
        <v>INS</v>
      </c>
      <c r="I29" s="59"/>
      <c r="J29" s="60"/>
      <c r="K29" s="60"/>
      <c r="L29" s="57">
        <f t="shared" si="1"/>
        <v>0</v>
      </c>
      <c r="M29" s="61" t="str">
        <f>LOOKUP(L29,{0,5,6,7,8.5},{"INS","SUF","BIEN","NOT","SOB"})</f>
        <v>INS</v>
      </c>
      <c r="N29" s="59"/>
      <c r="O29" s="60"/>
      <c r="P29" s="60"/>
      <c r="Q29" s="57">
        <f t="shared" si="2"/>
        <v>0</v>
      </c>
      <c r="R29" s="61" t="str">
        <f>LOOKUP(Q29,{0,5,6,7,8.5},{"INS","SUF","BIEN","NOT","SOB"})</f>
        <v>INS</v>
      </c>
      <c r="S29" s="59"/>
      <c r="T29" s="60"/>
      <c r="U29" s="60"/>
      <c r="V29" s="57">
        <f t="shared" si="3"/>
        <v>0</v>
      </c>
      <c r="W29" s="61" t="str">
        <f>LOOKUP(V29,{0,5,6,7,8.5},{"INS","SUF","BIEN","NOT","SOB"})</f>
        <v>INS</v>
      </c>
      <c r="X29" s="25">
        <f>G29</f>
        <v>0</v>
      </c>
      <c r="Y29" s="62">
        <f>L29</f>
        <v>0</v>
      </c>
      <c r="Z29" s="62">
        <f>Q29</f>
        <v>0</v>
      </c>
      <c r="AA29" s="62" t="str">
        <f>W29</f>
        <v>INS</v>
      </c>
      <c r="AB29" s="83">
        <f>(G29+L29+Q29+V29)/4</f>
        <v>0</v>
      </c>
      <c r="AC29" s="63" t="str">
        <f>LOOKUP(AB29,{0,5,6,7,8.5},{"INS","SUF","BIEN","NOT","SOB"})</f>
        <v>INS</v>
      </c>
      <c r="AD29" s="94"/>
      <c r="AE29" s="95"/>
      <c r="AF29" s="95"/>
      <c r="AG29" s="95">
        <f t="shared" si="5"/>
        <v>0</v>
      </c>
      <c r="AH29" s="96" t="str">
        <f>LOOKUP(AG29,{0,5,6,7,8.5},{"INS","SUF","BIEN","NOT","SOB"})</f>
        <v>INS</v>
      </c>
      <c r="AI29" s="97"/>
      <c r="AJ29" s="98"/>
      <c r="AK29" s="98"/>
      <c r="AL29" s="95">
        <f t="shared" si="6"/>
        <v>0</v>
      </c>
      <c r="AM29" s="99" t="str">
        <f>LOOKUP(AL29,{0,5,6,7,8.5},{"INS","SUF","BIEN","NOT","SOB"})</f>
        <v>INS</v>
      </c>
      <c r="AN29" s="97"/>
      <c r="AO29" s="98"/>
      <c r="AP29" s="98"/>
      <c r="AQ29" s="95">
        <f t="shared" si="7"/>
        <v>0</v>
      </c>
      <c r="AR29" s="99" t="str">
        <f>LOOKUP(AQ29,{0,5,6,7,8.5},{"INS","SUF","BIEN","NOT","SOB"})</f>
        <v>INS</v>
      </c>
      <c r="AS29" s="97"/>
      <c r="AT29" s="98"/>
      <c r="AU29" s="98"/>
      <c r="AV29" s="95">
        <f t="shared" si="8"/>
        <v>0</v>
      </c>
      <c r="AW29" s="99" t="str">
        <f>LOOKUP(AV29,{0,5,6,7,8.5},{"INS","SUF","BIEN","NOT","SOB"})</f>
        <v>INS</v>
      </c>
      <c r="AX29" s="87">
        <f t="shared" si="17"/>
        <v>0</v>
      </c>
      <c r="AY29" s="88">
        <f t="shared" si="18"/>
        <v>0</v>
      </c>
      <c r="AZ29" s="88">
        <f t="shared" si="19"/>
        <v>0</v>
      </c>
      <c r="BA29" s="88">
        <f t="shared" si="20"/>
        <v>0</v>
      </c>
      <c r="BB29" s="86">
        <f t="shared" si="21"/>
        <v>0</v>
      </c>
      <c r="BC29" s="89" t="str">
        <f>LOOKUP(BB29,{0,5,6,7,8.5},{"INS","SUF","BIEN","NOT","SOB"})</f>
        <v>INS</v>
      </c>
      <c r="BD29" s="130"/>
      <c r="BE29" s="131"/>
      <c r="BF29" s="131"/>
      <c r="BG29" s="131">
        <f t="shared" si="9"/>
        <v>0</v>
      </c>
      <c r="BH29" s="132" t="str">
        <f>LOOKUP(BG29,{0,5,6,7,8.5},{"INS","SUF","BIEN","NOT","SOB"})</f>
        <v>INS</v>
      </c>
      <c r="BI29" s="133"/>
      <c r="BJ29" s="134"/>
      <c r="BK29" s="134"/>
      <c r="BL29" s="131">
        <f t="shared" si="10"/>
        <v>0</v>
      </c>
      <c r="BM29" s="135" t="str">
        <f>LOOKUP(BL29,{0,5,6,7,8.5},{"INS","SUF","BIEN","NOT","SOB"})</f>
        <v>INS</v>
      </c>
      <c r="BN29" s="133"/>
      <c r="BO29" s="134"/>
      <c r="BP29" s="134"/>
      <c r="BQ29" s="131">
        <f t="shared" si="11"/>
        <v>0</v>
      </c>
      <c r="BR29" s="135" t="str">
        <f>LOOKUP(BQ29,{0,5,6,7,8.5},{"INS","SUF","BIEN","NOT","SOB"})</f>
        <v>INS</v>
      </c>
      <c r="BS29" s="133"/>
      <c r="BT29" s="134"/>
      <c r="BU29" s="134"/>
      <c r="BV29" s="131">
        <f t="shared" si="12"/>
        <v>0</v>
      </c>
      <c r="BW29" s="135" t="str">
        <f>LOOKUP(BV29,{0,5,6,7,8.5},{"INS","SUF","BIEN","NOT","SOB"})</f>
        <v>INS</v>
      </c>
      <c r="BX29" s="133">
        <f t="shared" si="22"/>
        <v>0</v>
      </c>
      <c r="BY29" s="134">
        <f t="shared" si="23"/>
        <v>0</v>
      </c>
      <c r="BZ29" s="134">
        <f t="shared" si="24"/>
        <v>0</v>
      </c>
      <c r="CA29" s="134">
        <f t="shared" si="25"/>
        <v>0</v>
      </c>
      <c r="CB29" s="131">
        <f t="shared" si="26"/>
        <v>0</v>
      </c>
      <c r="CC29" s="136" t="str">
        <f>LOOKUP(CB29,{0,5,6,7,8.5},{"INS","SUF","BIEN","NOT","SOB"})</f>
        <v>INS</v>
      </c>
      <c r="CD29" s="157">
        <f t="shared" si="27"/>
        <v>0</v>
      </c>
      <c r="CE29" s="158">
        <f t="shared" si="28"/>
        <v>0</v>
      </c>
      <c r="CF29" s="158">
        <f t="shared" si="29"/>
        <v>0</v>
      </c>
      <c r="CG29" s="82">
        <f t="shared" si="30"/>
        <v>0</v>
      </c>
      <c r="CH29" s="159" t="str">
        <f>LOOKUP(CG29,{0,5,6,7,8.5},{"INS","SUF","BIEN","NOT","SOB"})</f>
        <v>INS</v>
      </c>
    </row>
    <row r="30" spans="1:86" ht="15">
      <c r="A30" s="37"/>
      <c r="B30" s="7">
        <v>25</v>
      </c>
      <c r="C30" s="39"/>
      <c r="D30" s="56"/>
      <c r="E30" s="57"/>
      <c r="F30" s="57"/>
      <c r="G30" s="57">
        <f t="shared" si="0"/>
        <v>0</v>
      </c>
      <c r="H30" s="58" t="str">
        <f>LOOKUP(G30,{0,5,6,7,8.5},{"INS","SUF","BIEN","NOT","SOB"})</f>
        <v>INS</v>
      </c>
      <c r="I30" s="59"/>
      <c r="J30" s="60"/>
      <c r="K30" s="60"/>
      <c r="L30" s="57">
        <f t="shared" si="1"/>
        <v>0</v>
      </c>
      <c r="M30" s="61" t="str">
        <f>LOOKUP(L30,{0,5,6,7,8.5},{"INS","SUF","BIEN","NOT","SOB"})</f>
        <v>INS</v>
      </c>
      <c r="N30" s="59"/>
      <c r="O30" s="60"/>
      <c r="P30" s="60"/>
      <c r="Q30" s="57">
        <f t="shared" si="2"/>
        <v>0</v>
      </c>
      <c r="R30" s="61" t="str">
        <f>LOOKUP(Q30,{0,5,6,7,8.5},{"INS","SUF","BIEN","NOT","SOB"})</f>
        <v>INS</v>
      </c>
      <c r="S30" s="59"/>
      <c r="T30" s="60"/>
      <c r="U30" s="60"/>
      <c r="V30" s="57">
        <f t="shared" si="3"/>
        <v>0</v>
      </c>
      <c r="W30" s="61" t="str">
        <f>LOOKUP(V30,{0,5,6,7,8.5},{"INS","SUF","BIEN","NOT","SOB"})</f>
        <v>INS</v>
      </c>
      <c r="X30" s="25">
        <f>G30</f>
        <v>0</v>
      </c>
      <c r="Y30" s="62">
        <f>L30</f>
        <v>0</v>
      </c>
      <c r="Z30" s="62">
        <f>Q30</f>
        <v>0</v>
      </c>
      <c r="AA30" s="62" t="str">
        <f>W30</f>
        <v>INS</v>
      </c>
      <c r="AB30" s="83">
        <f>(G30+L30+Q30+V30)/4</f>
        <v>0</v>
      </c>
      <c r="AC30" s="63" t="str">
        <f>LOOKUP(AB30,{0,5,6,7,8.5},{"INS","SUF","BIEN","NOT","SOB"})</f>
        <v>INS</v>
      </c>
      <c r="AD30" s="94"/>
      <c r="AE30" s="95"/>
      <c r="AF30" s="95"/>
      <c r="AG30" s="95">
        <f t="shared" si="5"/>
        <v>0</v>
      </c>
      <c r="AH30" s="96" t="str">
        <f>LOOKUP(AG30,{0,5,6,7,8.5},{"INS","SUF","BIEN","NOT","SOB"})</f>
        <v>INS</v>
      </c>
      <c r="AI30" s="97"/>
      <c r="AJ30" s="98"/>
      <c r="AK30" s="98"/>
      <c r="AL30" s="95">
        <f t="shared" si="6"/>
        <v>0</v>
      </c>
      <c r="AM30" s="99" t="str">
        <f>LOOKUP(AL30,{0,5,6,7,8.5},{"INS","SUF","BIEN","NOT","SOB"})</f>
        <v>INS</v>
      </c>
      <c r="AN30" s="97"/>
      <c r="AO30" s="98"/>
      <c r="AP30" s="98"/>
      <c r="AQ30" s="95">
        <f t="shared" si="7"/>
        <v>0</v>
      </c>
      <c r="AR30" s="99" t="str">
        <f>LOOKUP(AQ30,{0,5,6,7,8.5},{"INS","SUF","BIEN","NOT","SOB"})</f>
        <v>INS</v>
      </c>
      <c r="AS30" s="97"/>
      <c r="AT30" s="98"/>
      <c r="AU30" s="98"/>
      <c r="AV30" s="95">
        <f t="shared" si="8"/>
        <v>0</v>
      </c>
      <c r="AW30" s="99" t="str">
        <f>LOOKUP(AV30,{0,5,6,7,8.5},{"INS","SUF","BIEN","NOT","SOB"})</f>
        <v>INS</v>
      </c>
      <c r="AX30" s="87">
        <f t="shared" si="17"/>
        <v>0</v>
      </c>
      <c r="AY30" s="88">
        <f t="shared" si="18"/>
        <v>0</v>
      </c>
      <c r="AZ30" s="88">
        <f t="shared" si="19"/>
        <v>0</v>
      </c>
      <c r="BA30" s="88">
        <f t="shared" si="20"/>
        <v>0</v>
      </c>
      <c r="BB30" s="86">
        <f t="shared" si="21"/>
        <v>0</v>
      </c>
      <c r="BC30" s="89" t="str">
        <f>LOOKUP(BB30,{0,5,6,7,8.5},{"INS","SUF","BIEN","NOT","SOB"})</f>
        <v>INS</v>
      </c>
      <c r="BD30" s="130"/>
      <c r="BE30" s="131"/>
      <c r="BF30" s="131"/>
      <c r="BG30" s="131">
        <f t="shared" si="9"/>
        <v>0</v>
      </c>
      <c r="BH30" s="132" t="str">
        <f>LOOKUP(BG30,{0,5,6,7,8.5},{"INS","SUF","BIEN","NOT","SOB"})</f>
        <v>INS</v>
      </c>
      <c r="BI30" s="133"/>
      <c r="BJ30" s="134"/>
      <c r="BK30" s="134"/>
      <c r="BL30" s="131">
        <f t="shared" si="10"/>
        <v>0</v>
      </c>
      <c r="BM30" s="135" t="str">
        <f>LOOKUP(BL30,{0,5,6,7,8.5},{"INS","SUF","BIEN","NOT","SOB"})</f>
        <v>INS</v>
      </c>
      <c r="BN30" s="133"/>
      <c r="BO30" s="134"/>
      <c r="BP30" s="134"/>
      <c r="BQ30" s="131">
        <f t="shared" si="11"/>
        <v>0</v>
      </c>
      <c r="BR30" s="135" t="str">
        <f>LOOKUP(BQ30,{0,5,6,7,8.5},{"INS","SUF","BIEN","NOT","SOB"})</f>
        <v>INS</v>
      </c>
      <c r="BS30" s="133"/>
      <c r="BT30" s="134"/>
      <c r="BU30" s="134"/>
      <c r="BV30" s="131">
        <f t="shared" si="12"/>
        <v>0</v>
      </c>
      <c r="BW30" s="135" t="str">
        <f>LOOKUP(BV30,{0,5,6,7,8.5},{"INS","SUF","BIEN","NOT","SOB"})</f>
        <v>INS</v>
      </c>
      <c r="BX30" s="133">
        <f t="shared" si="22"/>
        <v>0</v>
      </c>
      <c r="BY30" s="134">
        <f t="shared" si="23"/>
        <v>0</v>
      </c>
      <c r="BZ30" s="134">
        <f t="shared" si="24"/>
        <v>0</v>
      </c>
      <c r="CA30" s="134">
        <f t="shared" si="25"/>
        <v>0</v>
      </c>
      <c r="CB30" s="131">
        <f t="shared" si="26"/>
        <v>0</v>
      </c>
      <c r="CC30" s="136" t="str">
        <f>LOOKUP(CB30,{0,5,6,7,8.5},{"INS","SUF","BIEN","NOT","SOB"})</f>
        <v>INS</v>
      </c>
      <c r="CD30" s="157">
        <f t="shared" si="27"/>
        <v>0</v>
      </c>
      <c r="CE30" s="158">
        <f t="shared" si="28"/>
        <v>0</v>
      </c>
      <c r="CF30" s="158">
        <f t="shared" si="29"/>
        <v>0</v>
      </c>
      <c r="CG30" s="82">
        <f t="shared" si="30"/>
        <v>0</v>
      </c>
      <c r="CH30" s="159" t="str">
        <f>LOOKUP(CG30,{0,5,6,7,8.5},{"INS","SUF","BIEN","NOT","SOB"})</f>
        <v>INS</v>
      </c>
    </row>
    <row r="31" spans="1:86" ht="15">
      <c r="A31" s="37"/>
      <c r="B31" s="7">
        <v>26</v>
      </c>
      <c r="C31" s="39"/>
      <c r="D31" s="56"/>
      <c r="E31" s="57"/>
      <c r="F31" s="57"/>
      <c r="G31" s="57">
        <f t="shared" si="0"/>
        <v>0</v>
      </c>
      <c r="H31" s="58" t="str">
        <f>LOOKUP(G31,{0,5,6,7,8.5},{"INS","SUF","BIEN","NOT","SOB"})</f>
        <v>INS</v>
      </c>
      <c r="I31" s="59"/>
      <c r="J31" s="60"/>
      <c r="K31" s="60"/>
      <c r="L31" s="57">
        <f t="shared" si="1"/>
        <v>0</v>
      </c>
      <c r="M31" s="61" t="str">
        <f>LOOKUP(L31,{0,5,6,7,8.5},{"INS","SUF","BIEN","NOT","SOB"})</f>
        <v>INS</v>
      </c>
      <c r="N31" s="59"/>
      <c r="O31" s="60"/>
      <c r="P31" s="60"/>
      <c r="Q31" s="57">
        <f t="shared" si="2"/>
        <v>0</v>
      </c>
      <c r="R31" s="61" t="str">
        <f>LOOKUP(Q31,{0,5,6,7,8.5},{"INS","SUF","BIEN","NOT","SOB"})</f>
        <v>INS</v>
      </c>
      <c r="S31" s="59"/>
      <c r="T31" s="60"/>
      <c r="U31" s="60"/>
      <c r="V31" s="57">
        <f t="shared" si="3"/>
        <v>0</v>
      </c>
      <c r="W31" s="61" t="str">
        <f>LOOKUP(V31,{0,5,6,7,8.5},{"INS","SUF","BIEN","NOT","SOB"})</f>
        <v>INS</v>
      </c>
      <c r="X31" s="25">
        <f>G31</f>
        <v>0</v>
      </c>
      <c r="Y31" s="62">
        <f>L31</f>
        <v>0</v>
      </c>
      <c r="Z31" s="62">
        <f>Q31</f>
        <v>0</v>
      </c>
      <c r="AA31" s="62" t="str">
        <f>W31</f>
        <v>INS</v>
      </c>
      <c r="AB31" s="83">
        <f>(G31+L31+Q31+V31)/4</f>
        <v>0</v>
      </c>
      <c r="AC31" s="63" t="str">
        <f>LOOKUP(AB31,{0,5,6,7,8.5},{"INS","SUF","BIEN","NOT","SOB"})</f>
        <v>INS</v>
      </c>
      <c r="AD31" s="94"/>
      <c r="AE31" s="95"/>
      <c r="AF31" s="95"/>
      <c r="AG31" s="95">
        <f t="shared" si="5"/>
        <v>0</v>
      </c>
      <c r="AH31" s="96" t="str">
        <f>LOOKUP(AG31,{0,5,6,7,8.5},{"INS","SUF","BIEN","NOT","SOB"})</f>
        <v>INS</v>
      </c>
      <c r="AI31" s="97"/>
      <c r="AJ31" s="98"/>
      <c r="AK31" s="98"/>
      <c r="AL31" s="95">
        <f t="shared" si="6"/>
        <v>0</v>
      </c>
      <c r="AM31" s="99" t="str">
        <f>LOOKUP(AL31,{0,5,6,7,8.5},{"INS","SUF","BIEN","NOT","SOB"})</f>
        <v>INS</v>
      </c>
      <c r="AN31" s="97"/>
      <c r="AO31" s="98"/>
      <c r="AP31" s="98"/>
      <c r="AQ31" s="95">
        <f t="shared" si="7"/>
        <v>0</v>
      </c>
      <c r="AR31" s="99" t="str">
        <f>LOOKUP(AQ31,{0,5,6,7,8.5},{"INS","SUF","BIEN","NOT","SOB"})</f>
        <v>INS</v>
      </c>
      <c r="AS31" s="97"/>
      <c r="AT31" s="98"/>
      <c r="AU31" s="98"/>
      <c r="AV31" s="95">
        <f t="shared" si="8"/>
        <v>0</v>
      </c>
      <c r="AW31" s="99" t="str">
        <f>LOOKUP(AV31,{0,5,6,7,8.5},{"INS","SUF","BIEN","NOT","SOB"})</f>
        <v>INS</v>
      </c>
      <c r="AX31" s="87">
        <f t="shared" si="17"/>
        <v>0</v>
      </c>
      <c r="AY31" s="88">
        <f t="shared" si="18"/>
        <v>0</v>
      </c>
      <c r="AZ31" s="88">
        <f t="shared" si="19"/>
        <v>0</v>
      </c>
      <c r="BA31" s="88">
        <f t="shared" si="20"/>
        <v>0</v>
      </c>
      <c r="BB31" s="86">
        <f t="shared" si="21"/>
        <v>0</v>
      </c>
      <c r="BC31" s="89" t="str">
        <f>LOOKUP(BB31,{0,5,6,7,8.5},{"INS","SUF","BIEN","NOT","SOB"})</f>
        <v>INS</v>
      </c>
      <c r="BD31" s="130"/>
      <c r="BE31" s="131"/>
      <c r="BF31" s="131"/>
      <c r="BG31" s="131">
        <f t="shared" si="9"/>
        <v>0</v>
      </c>
      <c r="BH31" s="132" t="str">
        <f>LOOKUP(BG31,{0,5,6,7,8.5},{"INS","SUF","BIEN","NOT","SOB"})</f>
        <v>INS</v>
      </c>
      <c r="BI31" s="133"/>
      <c r="BJ31" s="134"/>
      <c r="BK31" s="134"/>
      <c r="BL31" s="131">
        <f t="shared" si="10"/>
        <v>0</v>
      </c>
      <c r="BM31" s="135" t="str">
        <f>LOOKUP(BL31,{0,5,6,7,8.5},{"INS","SUF","BIEN","NOT","SOB"})</f>
        <v>INS</v>
      </c>
      <c r="BN31" s="133"/>
      <c r="BO31" s="134"/>
      <c r="BP31" s="134"/>
      <c r="BQ31" s="131">
        <f t="shared" si="11"/>
        <v>0</v>
      </c>
      <c r="BR31" s="135" t="str">
        <f>LOOKUP(BQ31,{0,5,6,7,8.5},{"INS","SUF","BIEN","NOT","SOB"})</f>
        <v>INS</v>
      </c>
      <c r="BS31" s="133"/>
      <c r="BT31" s="134"/>
      <c r="BU31" s="134"/>
      <c r="BV31" s="131">
        <f t="shared" si="12"/>
        <v>0</v>
      </c>
      <c r="BW31" s="135" t="str">
        <f>LOOKUP(BV31,{0,5,6,7,8.5},{"INS","SUF","BIEN","NOT","SOB"})</f>
        <v>INS</v>
      </c>
      <c r="BX31" s="133">
        <f t="shared" si="22"/>
        <v>0</v>
      </c>
      <c r="BY31" s="134">
        <f t="shared" si="23"/>
        <v>0</v>
      </c>
      <c r="BZ31" s="134">
        <f t="shared" si="24"/>
        <v>0</v>
      </c>
      <c r="CA31" s="134">
        <f t="shared" si="25"/>
        <v>0</v>
      </c>
      <c r="CB31" s="131">
        <f t="shared" si="26"/>
        <v>0</v>
      </c>
      <c r="CC31" s="136" t="str">
        <f>LOOKUP(CB31,{0,5,6,7,8.5},{"INS","SUF","BIEN","NOT","SOB"})</f>
        <v>INS</v>
      </c>
      <c r="CD31" s="157">
        <f t="shared" si="27"/>
        <v>0</v>
      </c>
      <c r="CE31" s="158">
        <f t="shared" si="28"/>
        <v>0</v>
      </c>
      <c r="CF31" s="158">
        <f t="shared" si="29"/>
        <v>0</v>
      </c>
      <c r="CG31" s="82">
        <f t="shared" si="30"/>
        <v>0</v>
      </c>
      <c r="CH31" s="159" t="str">
        <f>LOOKUP(CG31,{0,5,6,7,8.5},{"INS","SUF","BIEN","NOT","SOB"})</f>
        <v>INS</v>
      </c>
    </row>
    <row r="32" spans="1:86" ht="15">
      <c r="A32" s="37"/>
      <c r="B32" s="7">
        <v>27</v>
      </c>
      <c r="C32" s="39"/>
      <c r="D32" s="56"/>
      <c r="E32" s="57"/>
      <c r="F32" s="57"/>
      <c r="G32" s="57">
        <f t="shared" si="0"/>
        <v>0</v>
      </c>
      <c r="H32" s="58" t="str">
        <f>LOOKUP(G32,{0,5,6,7,8.5},{"INS","SUF","BIEN","NOT","SOB"})</f>
        <v>INS</v>
      </c>
      <c r="I32" s="59"/>
      <c r="J32" s="60"/>
      <c r="K32" s="60"/>
      <c r="L32" s="57">
        <f t="shared" si="1"/>
        <v>0</v>
      </c>
      <c r="M32" s="61" t="str">
        <f>LOOKUP(L32,{0,5,6,7,8.5},{"INS","SUF","BIEN","NOT","SOB"})</f>
        <v>INS</v>
      </c>
      <c r="N32" s="59"/>
      <c r="O32" s="60"/>
      <c r="P32" s="60"/>
      <c r="Q32" s="57">
        <f t="shared" si="2"/>
        <v>0</v>
      </c>
      <c r="R32" s="61" t="str">
        <f>LOOKUP(Q32,{0,5,6,7,8.5},{"INS","SUF","BIEN","NOT","SOB"})</f>
        <v>INS</v>
      </c>
      <c r="S32" s="59"/>
      <c r="T32" s="60"/>
      <c r="U32" s="60"/>
      <c r="V32" s="57">
        <f t="shared" si="3"/>
        <v>0</v>
      </c>
      <c r="W32" s="61" t="str">
        <f>LOOKUP(V32,{0,5,6,7,8.5},{"INS","SUF","BIEN","NOT","SOB"})</f>
        <v>INS</v>
      </c>
      <c r="X32" s="25">
        <f>G32</f>
        <v>0</v>
      </c>
      <c r="Y32" s="62">
        <f>L32</f>
        <v>0</v>
      </c>
      <c r="Z32" s="62">
        <f>Q32</f>
        <v>0</v>
      </c>
      <c r="AA32" s="62" t="str">
        <f>W32</f>
        <v>INS</v>
      </c>
      <c r="AB32" s="83">
        <f>(G32+L32+Q32+V32)/4</f>
        <v>0</v>
      </c>
      <c r="AC32" s="63" t="str">
        <f>LOOKUP(AB32,{0,5,6,7,8.5},{"INS","SUF","BIEN","NOT","SOB"})</f>
        <v>INS</v>
      </c>
      <c r="AD32" s="94"/>
      <c r="AE32" s="95"/>
      <c r="AF32" s="95"/>
      <c r="AG32" s="95">
        <f t="shared" si="5"/>
        <v>0</v>
      </c>
      <c r="AH32" s="96" t="str">
        <f>LOOKUP(AG32,{0,5,6,7,8.5},{"INS","SUF","BIEN","NOT","SOB"})</f>
        <v>INS</v>
      </c>
      <c r="AI32" s="97"/>
      <c r="AJ32" s="98"/>
      <c r="AK32" s="98"/>
      <c r="AL32" s="95">
        <f t="shared" si="6"/>
        <v>0</v>
      </c>
      <c r="AM32" s="99" t="str">
        <f>LOOKUP(AL32,{0,5,6,7,8.5},{"INS","SUF","BIEN","NOT","SOB"})</f>
        <v>INS</v>
      </c>
      <c r="AN32" s="97"/>
      <c r="AO32" s="98"/>
      <c r="AP32" s="98"/>
      <c r="AQ32" s="95">
        <f t="shared" si="7"/>
        <v>0</v>
      </c>
      <c r="AR32" s="99" t="str">
        <f>LOOKUP(AQ32,{0,5,6,7,8.5},{"INS","SUF","BIEN","NOT","SOB"})</f>
        <v>INS</v>
      </c>
      <c r="AS32" s="97"/>
      <c r="AT32" s="98"/>
      <c r="AU32" s="98"/>
      <c r="AV32" s="95">
        <f t="shared" si="8"/>
        <v>0</v>
      </c>
      <c r="AW32" s="99" t="str">
        <f>LOOKUP(AV32,{0,5,6,7,8.5},{"INS","SUF","BIEN","NOT","SOB"})</f>
        <v>INS</v>
      </c>
      <c r="AX32" s="87">
        <f t="shared" si="17"/>
        <v>0</v>
      </c>
      <c r="AY32" s="88">
        <f t="shared" si="18"/>
        <v>0</v>
      </c>
      <c r="AZ32" s="88">
        <f t="shared" si="19"/>
        <v>0</v>
      </c>
      <c r="BA32" s="88">
        <f t="shared" si="20"/>
        <v>0</v>
      </c>
      <c r="BB32" s="86">
        <f t="shared" si="21"/>
        <v>0</v>
      </c>
      <c r="BC32" s="89" t="str">
        <f>LOOKUP(BB32,{0,5,6,7,8.5},{"INS","SUF","BIEN","NOT","SOB"})</f>
        <v>INS</v>
      </c>
      <c r="BD32" s="130"/>
      <c r="BE32" s="131"/>
      <c r="BF32" s="131"/>
      <c r="BG32" s="131">
        <f t="shared" si="9"/>
        <v>0</v>
      </c>
      <c r="BH32" s="132" t="str">
        <f>LOOKUP(BG32,{0,5,6,7,8.5},{"INS","SUF","BIEN","NOT","SOB"})</f>
        <v>INS</v>
      </c>
      <c r="BI32" s="133"/>
      <c r="BJ32" s="134"/>
      <c r="BK32" s="134"/>
      <c r="BL32" s="131">
        <f t="shared" si="10"/>
        <v>0</v>
      </c>
      <c r="BM32" s="135" t="str">
        <f>LOOKUP(BL32,{0,5,6,7,8.5},{"INS","SUF","BIEN","NOT","SOB"})</f>
        <v>INS</v>
      </c>
      <c r="BN32" s="133"/>
      <c r="BO32" s="134"/>
      <c r="BP32" s="134"/>
      <c r="BQ32" s="131">
        <f t="shared" si="11"/>
        <v>0</v>
      </c>
      <c r="BR32" s="135" t="str">
        <f>LOOKUP(BQ32,{0,5,6,7,8.5},{"INS","SUF","BIEN","NOT","SOB"})</f>
        <v>INS</v>
      </c>
      <c r="BS32" s="133"/>
      <c r="BT32" s="134"/>
      <c r="BU32" s="134"/>
      <c r="BV32" s="131">
        <f t="shared" si="12"/>
        <v>0</v>
      </c>
      <c r="BW32" s="135" t="str">
        <f>LOOKUP(BV32,{0,5,6,7,8.5},{"INS","SUF","BIEN","NOT","SOB"})</f>
        <v>INS</v>
      </c>
      <c r="BX32" s="133">
        <f t="shared" si="22"/>
        <v>0</v>
      </c>
      <c r="BY32" s="134">
        <f t="shared" si="23"/>
        <v>0</v>
      </c>
      <c r="BZ32" s="134">
        <f t="shared" si="24"/>
        <v>0</v>
      </c>
      <c r="CA32" s="134">
        <f t="shared" si="25"/>
        <v>0</v>
      </c>
      <c r="CB32" s="131">
        <f t="shared" si="26"/>
        <v>0</v>
      </c>
      <c r="CC32" s="136" t="str">
        <f>LOOKUP(CB32,{0,5,6,7,8.5},{"INS","SUF","BIEN","NOT","SOB"})</f>
        <v>INS</v>
      </c>
      <c r="CD32" s="157">
        <f t="shared" si="27"/>
        <v>0</v>
      </c>
      <c r="CE32" s="158">
        <f t="shared" si="28"/>
        <v>0</v>
      </c>
      <c r="CF32" s="158">
        <f t="shared" si="29"/>
        <v>0</v>
      </c>
      <c r="CG32" s="82">
        <f t="shared" si="30"/>
        <v>0</v>
      </c>
      <c r="CH32" s="159" t="str">
        <f>LOOKUP(CG32,{0,5,6,7,8.5},{"INS","SUF","BIEN","NOT","SOB"})</f>
        <v>INS</v>
      </c>
    </row>
    <row r="33" spans="1:86" ht="15">
      <c r="A33" s="37"/>
      <c r="B33" s="7">
        <v>28</v>
      </c>
      <c r="C33" s="39"/>
      <c r="D33" s="56"/>
      <c r="E33" s="57"/>
      <c r="F33" s="57"/>
      <c r="G33" s="57">
        <f t="shared" si="0"/>
        <v>0</v>
      </c>
      <c r="H33" s="58" t="str">
        <f>LOOKUP(G33,{0,5,6,7,8.5},{"INS","SUF","BIEN","NOT","SOB"})</f>
        <v>INS</v>
      </c>
      <c r="I33" s="59"/>
      <c r="J33" s="60"/>
      <c r="K33" s="60"/>
      <c r="L33" s="57">
        <f t="shared" si="1"/>
        <v>0</v>
      </c>
      <c r="M33" s="61" t="str">
        <f>LOOKUP(L33,{0,5,6,7,8.5},{"INS","SUF","BIEN","NOT","SOB"})</f>
        <v>INS</v>
      </c>
      <c r="N33" s="59"/>
      <c r="O33" s="60"/>
      <c r="P33" s="60"/>
      <c r="Q33" s="57">
        <f t="shared" si="2"/>
        <v>0</v>
      </c>
      <c r="R33" s="61" t="str">
        <f>LOOKUP(Q33,{0,5,6,7,8.5},{"INS","SUF","BIEN","NOT","SOB"})</f>
        <v>INS</v>
      </c>
      <c r="S33" s="59"/>
      <c r="T33" s="60"/>
      <c r="U33" s="60"/>
      <c r="V33" s="57">
        <f t="shared" si="3"/>
        <v>0</v>
      </c>
      <c r="W33" s="61" t="str">
        <f>LOOKUP(V33,{0,5,6,7,8.5},{"INS","SUF","BIEN","NOT","SOB"})</f>
        <v>INS</v>
      </c>
      <c r="X33" s="25">
        <f>G33</f>
        <v>0</v>
      </c>
      <c r="Y33" s="62">
        <f>L33</f>
        <v>0</v>
      </c>
      <c r="Z33" s="62">
        <f>Q33</f>
        <v>0</v>
      </c>
      <c r="AA33" s="62" t="str">
        <f>W33</f>
        <v>INS</v>
      </c>
      <c r="AB33" s="83">
        <f>(G33+L33+Q33+V33)/4</f>
        <v>0</v>
      </c>
      <c r="AC33" s="63" t="str">
        <f>LOOKUP(AB33,{0,5,6,7,8.5},{"INS","SUF","BIEN","NOT","SOB"})</f>
        <v>INS</v>
      </c>
      <c r="AD33" s="94"/>
      <c r="AE33" s="95"/>
      <c r="AF33" s="95"/>
      <c r="AG33" s="95">
        <f t="shared" si="5"/>
        <v>0</v>
      </c>
      <c r="AH33" s="96" t="str">
        <f>LOOKUP(AG33,{0,5,6,7,8.5},{"INS","SUF","BIEN","NOT","SOB"})</f>
        <v>INS</v>
      </c>
      <c r="AI33" s="97"/>
      <c r="AJ33" s="98"/>
      <c r="AK33" s="98"/>
      <c r="AL33" s="95">
        <f t="shared" si="6"/>
        <v>0</v>
      </c>
      <c r="AM33" s="99" t="str">
        <f>LOOKUP(AL33,{0,5,6,7,8.5},{"INS","SUF","BIEN","NOT","SOB"})</f>
        <v>INS</v>
      </c>
      <c r="AN33" s="97"/>
      <c r="AO33" s="98"/>
      <c r="AP33" s="98"/>
      <c r="AQ33" s="95">
        <f t="shared" si="7"/>
        <v>0</v>
      </c>
      <c r="AR33" s="99" t="str">
        <f>LOOKUP(AQ33,{0,5,6,7,8.5},{"INS","SUF","BIEN","NOT","SOB"})</f>
        <v>INS</v>
      </c>
      <c r="AS33" s="97"/>
      <c r="AT33" s="98"/>
      <c r="AU33" s="98"/>
      <c r="AV33" s="95">
        <f t="shared" si="8"/>
        <v>0</v>
      </c>
      <c r="AW33" s="99" t="str">
        <f>LOOKUP(AV33,{0,5,6,7,8.5},{"INS","SUF","BIEN","NOT","SOB"})</f>
        <v>INS</v>
      </c>
      <c r="AX33" s="87">
        <f t="shared" si="17"/>
        <v>0</v>
      </c>
      <c r="AY33" s="88">
        <f t="shared" si="18"/>
        <v>0</v>
      </c>
      <c r="AZ33" s="88">
        <f t="shared" si="19"/>
        <v>0</v>
      </c>
      <c r="BA33" s="88">
        <f t="shared" si="20"/>
        <v>0</v>
      </c>
      <c r="BB33" s="86">
        <f t="shared" si="21"/>
        <v>0</v>
      </c>
      <c r="BC33" s="89" t="str">
        <f>LOOKUP(BB33,{0,5,6,7,8.5},{"INS","SUF","BIEN","NOT","SOB"})</f>
        <v>INS</v>
      </c>
      <c r="BD33" s="130"/>
      <c r="BE33" s="131"/>
      <c r="BF33" s="131"/>
      <c r="BG33" s="131">
        <f t="shared" si="9"/>
        <v>0</v>
      </c>
      <c r="BH33" s="132" t="str">
        <f>LOOKUP(BG33,{0,5,6,7,8.5},{"INS","SUF","BIEN","NOT","SOB"})</f>
        <v>INS</v>
      </c>
      <c r="BI33" s="133"/>
      <c r="BJ33" s="134"/>
      <c r="BK33" s="134"/>
      <c r="BL33" s="131">
        <f t="shared" si="10"/>
        <v>0</v>
      </c>
      <c r="BM33" s="135" t="str">
        <f>LOOKUP(BL33,{0,5,6,7,8.5},{"INS","SUF","BIEN","NOT","SOB"})</f>
        <v>INS</v>
      </c>
      <c r="BN33" s="133"/>
      <c r="BO33" s="134"/>
      <c r="BP33" s="134"/>
      <c r="BQ33" s="131">
        <f t="shared" si="11"/>
        <v>0</v>
      </c>
      <c r="BR33" s="135" t="str">
        <f>LOOKUP(BQ33,{0,5,6,7,8.5},{"INS","SUF","BIEN","NOT","SOB"})</f>
        <v>INS</v>
      </c>
      <c r="BS33" s="133"/>
      <c r="BT33" s="134"/>
      <c r="BU33" s="134"/>
      <c r="BV33" s="131">
        <f t="shared" si="12"/>
        <v>0</v>
      </c>
      <c r="BW33" s="135" t="str">
        <f>LOOKUP(BV33,{0,5,6,7,8.5},{"INS","SUF","BIEN","NOT","SOB"})</f>
        <v>INS</v>
      </c>
      <c r="BX33" s="133">
        <f t="shared" si="22"/>
        <v>0</v>
      </c>
      <c r="BY33" s="134">
        <f t="shared" si="23"/>
        <v>0</v>
      </c>
      <c r="BZ33" s="134">
        <f t="shared" si="24"/>
        <v>0</v>
      </c>
      <c r="CA33" s="134">
        <f t="shared" si="25"/>
        <v>0</v>
      </c>
      <c r="CB33" s="131">
        <f t="shared" si="26"/>
        <v>0</v>
      </c>
      <c r="CC33" s="136" t="str">
        <f>LOOKUP(CB33,{0,5,6,7,8.5},{"INS","SUF","BIEN","NOT","SOB"})</f>
        <v>INS</v>
      </c>
      <c r="CD33" s="157">
        <f t="shared" si="27"/>
        <v>0</v>
      </c>
      <c r="CE33" s="158">
        <f t="shared" si="28"/>
        <v>0</v>
      </c>
      <c r="CF33" s="158">
        <f t="shared" si="29"/>
        <v>0</v>
      </c>
      <c r="CG33" s="82">
        <f t="shared" si="30"/>
        <v>0</v>
      </c>
      <c r="CH33" s="159" t="str">
        <f>LOOKUP(CG33,{0,5,6,7,8.5},{"INS","SUF","BIEN","NOT","SOB"})</f>
        <v>INS</v>
      </c>
    </row>
    <row r="34" spans="1:86" ht="15">
      <c r="A34" s="37"/>
      <c r="B34" s="7">
        <v>29</v>
      </c>
      <c r="C34" s="39"/>
      <c r="D34" s="56"/>
      <c r="E34" s="57"/>
      <c r="F34" s="57"/>
      <c r="G34" s="57">
        <f t="shared" si="0"/>
        <v>0</v>
      </c>
      <c r="H34" s="58" t="str">
        <f>LOOKUP(G34,{0,5,6,7,8.5},{"INS","SUF","BIEN","NOT","SOB"})</f>
        <v>INS</v>
      </c>
      <c r="I34" s="59"/>
      <c r="J34" s="60"/>
      <c r="K34" s="60"/>
      <c r="L34" s="57">
        <f t="shared" si="1"/>
        <v>0</v>
      </c>
      <c r="M34" s="61" t="str">
        <f>LOOKUP(L34,{0,5,6,7,8.5},{"INS","SUF","BIEN","NOT","SOB"})</f>
        <v>INS</v>
      </c>
      <c r="N34" s="59"/>
      <c r="O34" s="60"/>
      <c r="P34" s="60"/>
      <c r="Q34" s="57">
        <f t="shared" si="2"/>
        <v>0</v>
      </c>
      <c r="R34" s="61" t="str">
        <f>LOOKUP(Q34,{0,5,6,7,8.5},{"INS","SUF","BIEN","NOT","SOB"})</f>
        <v>INS</v>
      </c>
      <c r="S34" s="59"/>
      <c r="T34" s="60"/>
      <c r="U34" s="60"/>
      <c r="V34" s="57">
        <f t="shared" si="3"/>
        <v>0</v>
      </c>
      <c r="W34" s="61" t="str">
        <f>LOOKUP(V34,{0,5,6,7,8.5},{"INS","SUF","BIEN","NOT","SOB"})</f>
        <v>INS</v>
      </c>
      <c r="X34" s="25">
        <f>G34</f>
        <v>0</v>
      </c>
      <c r="Y34" s="62">
        <f>L34</f>
        <v>0</v>
      </c>
      <c r="Z34" s="62">
        <f>Q34</f>
        <v>0</v>
      </c>
      <c r="AA34" s="62" t="str">
        <f>W34</f>
        <v>INS</v>
      </c>
      <c r="AB34" s="83">
        <f>(G34+L34+Q34+V34)/4</f>
        <v>0</v>
      </c>
      <c r="AC34" s="63" t="str">
        <f>LOOKUP(AB34,{0,5,6,7,8.5},{"INS","SUF","BIEN","NOT","SOB"})</f>
        <v>INS</v>
      </c>
      <c r="AD34" s="94"/>
      <c r="AE34" s="95"/>
      <c r="AF34" s="95"/>
      <c r="AG34" s="95">
        <f t="shared" si="5"/>
        <v>0</v>
      </c>
      <c r="AH34" s="96" t="str">
        <f>LOOKUP(AG34,{0,5,6,7,8.5},{"INS","SUF","BIEN","NOT","SOB"})</f>
        <v>INS</v>
      </c>
      <c r="AI34" s="97"/>
      <c r="AJ34" s="98"/>
      <c r="AK34" s="98"/>
      <c r="AL34" s="95">
        <f t="shared" si="6"/>
        <v>0</v>
      </c>
      <c r="AM34" s="99" t="str">
        <f>LOOKUP(AL34,{0,5,6,7,8.5},{"INS","SUF","BIEN","NOT","SOB"})</f>
        <v>INS</v>
      </c>
      <c r="AN34" s="97"/>
      <c r="AO34" s="98"/>
      <c r="AP34" s="98"/>
      <c r="AQ34" s="95">
        <f t="shared" si="7"/>
        <v>0</v>
      </c>
      <c r="AR34" s="99" t="str">
        <f>LOOKUP(AQ34,{0,5,6,7,8.5},{"INS","SUF","BIEN","NOT","SOB"})</f>
        <v>INS</v>
      </c>
      <c r="AS34" s="97"/>
      <c r="AT34" s="98"/>
      <c r="AU34" s="98"/>
      <c r="AV34" s="95">
        <f t="shared" si="8"/>
        <v>0</v>
      </c>
      <c r="AW34" s="99" t="str">
        <f>LOOKUP(AV34,{0,5,6,7,8.5},{"INS","SUF","BIEN","NOT","SOB"})</f>
        <v>INS</v>
      </c>
      <c r="AX34" s="87">
        <f t="shared" si="17"/>
        <v>0</v>
      </c>
      <c r="AY34" s="88">
        <f t="shared" si="18"/>
        <v>0</v>
      </c>
      <c r="AZ34" s="88">
        <f t="shared" si="19"/>
        <v>0</v>
      </c>
      <c r="BA34" s="88">
        <f t="shared" si="20"/>
        <v>0</v>
      </c>
      <c r="BB34" s="86">
        <f t="shared" si="21"/>
        <v>0</v>
      </c>
      <c r="BC34" s="89" t="str">
        <f>LOOKUP(BB34,{0,5,6,7,8.5},{"INS","SUF","BIEN","NOT","SOB"})</f>
        <v>INS</v>
      </c>
      <c r="BD34" s="130"/>
      <c r="BE34" s="131"/>
      <c r="BF34" s="131"/>
      <c r="BG34" s="131">
        <f t="shared" si="9"/>
        <v>0</v>
      </c>
      <c r="BH34" s="132" t="str">
        <f>LOOKUP(BG34,{0,5,6,7,8.5},{"INS","SUF","BIEN","NOT","SOB"})</f>
        <v>INS</v>
      </c>
      <c r="BI34" s="133"/>
      <c r="BJ34" s="134"/>
      <c r="BK34" s="134"/>
      <c r="BL34" s="131">
        <f t="shared" si="10"/>
        <v>0</v>
      </c>
      <c r="BM34" s="135" t="str">
        <f>LOOKUP(BL34,{0,5,6,7,8.5},{"INS","SUF","BIEN","NOT","SOB"})</f>
        <v>INS</v>
      </c>
      <c r="BN34" s="133"/>
      <c r="BO34" s="134"/>
      <c r="BP34" s="134"/>
      <c r="BQ34" s="131">
        <f t="shared" si="11"/>
        <v>0</v>
      </c>
      <c r="BR34" s="135" t="str">
        <f>LOOKUP(BQ34,{0,5,6,7,8.5},{"INS","SUF","BIEN","NOT","SOB"})</f>
        <v>INS</v>
      </c>
      <c r="BS34" s="133"/>
      <c r="BT34" s="134"/>
      <c r="BU34" s="134"/>
      <c r="BV34" s="131">
        <f t="shared" si="12"/>
        <v>0</v>
      </c>
      <c r="BW34" s="135" t="str">
        <f>LOOKUP(BV34,{0,5,6,7,8.5},{"INS","SUF","BIEN","NOT","SOB"})</f>
        <v>INS</v>
      </c>
      <c r="BX34" s="133">
        <f t="shared" si="22"/>
        <v>0</v>
      </c>
      <c r="BY34" s="134">
        <f t="shared" si="23"/>
        <v>0</v>
      </c>
      <c r="BZ34" s="134">
        <f t="shared" si="24"/>
        <v>0</v>
      </c>
      <c r="CA34" s="134">
        <f t="shared" si="25"/>
        <v>0</v>
      </c>
      <c r="CB34" s="131">
        <f t="shared" si="26"/>
        <v>0</v>
      </c>
      <c r="CC34" s="136" t="str">
        <f>LOOKUP(CB34,{0,5,6,7,8.5},{"INS","SUF","BIEN","NOT","SOB"})</f>
        <v>INS</v>
      </c>
      <c r="CD34" s="157">
        <f t="shared" si="27"/>
        <v>0</v>
      </c>
      <c r="CE34" s="158">
        <f t="shared" si="28"/>
        <v>0</v>
      </c>
      <c r="CF34" s="158">
        <f t="shared" si="29"/>
        <v>0</v>
      </c>
      <c r="CG34" s="82">
        <f t="shared" si="30"/>
        <v>0</v>
      </c>
      <c r="CH34" s="159" t="str">
        <f>LOOKUP(CG34,{0,5,6,7,8.5},{"INS","SUF","BIEN","NOT","SOB"})</f>
        <v>INS</v>
      </c>
    </row>
    <row r="35" spans="1:86" ht="15">
      <c r="A35" s="37"/>
      <c r="B35" s="7">
        <v>30</v>
      </c>
      <c r="C35" s="39"/>
      <c r="D35" s="56"/>
      <c r="E35" s="57"/>
      <c r="F35" s="57"/>
      <c r="G35" s="57">
        <f t="shared" si="0"/>
        <v>0</v>
      </c>
      <c r="H35" s="58" t="str">
        <f>LOOKUP(G35,{0,5,6,7,8.5},{"INS","SUF","BIEN","NOT","SOB"})</f>
        <v>INS</v>
      </c>
      <c r="I35" s="59"/>
      <c r="J35" s="60"/>
      <c r="K35" s="60"/>
      <c r="L35" s="57">
        <f t="shared" si="1"/>
        <v>0</v>
      </c>
      <c r="M35" s="61" t="str">
        <f>LOOKUP(L35,{0,5,6,7,8.5},{"INS","SUF","BIEN","NOT","SOB"})</f>
        <v>INS</v>
      </c>
      <c r="N35" s="59"/>
      <c r="O35" s="60"/>
      <c r="P35" s="60"/>
      <c r="Q35" s="57">
        <f t="shared" si="2"/>
        <v>0</v>
      </c>
      <c r="R35" s="61" t="str">
        <f>LOOKUP(Q35,{0,5,6,7,8.5},{"INS","SUF","BIEN","NOT","SOB"})</f>
        <v>INS</v>
      </c>
      <c r="S35" s="59"/>
      <c r="T35" s="60"/>
      <c r="U35" s="60"/>
      <c r="V35" s="57">
        <f t="shared" si="3"/>
        <v>0</v>
      </c>
      <c r="W35" s="61" t="str">
        <f>LOOKUP(V35,{0,5,6,7,8.5},{"INS","SUF","BIEN","NOT","SOB"})</f>
        <v>INS</v>
      </c>
      <c r="X35" s="25">
        <f>G35</f>
        <v>0</v>
      </c>
      <c r="Y35" s="62">
        <f>L35</f>
        <v>0</v>
      </c>
      <c r="Z35" s="62">
        <f>Q35</f>
        <v>0</v>
      </c>
      <c r="AA35" s="62" t="str">
        <f>W35</f>
        <v>INS</v>
      </c>
      <c r="AB35" s="83">
        <f>(G35+L35+Q35+V35)/4</f>
        <v>0</v>
      </c>
      <c r="AC35" s="63" t="str">
        <f>LOOKUP(AB35,{0,5,6,7,8.5},{"INS","SUF","BIEN","NOT","SOB"})</f>
        <v>INS</v>
      </c>
      <c r="AD35" s="94"/>
      <c r="AE35" s="95"/>
      <c r="AF35" s="95"/>
      <c r="AG35" s="95">
        <f t="shared" si="5"/>
        <v>0</v>
      </c>
      <c r="AH35" s="96" t="str">
        <f>LOOKUP(AG35,{0,5,6,7,8.5},{"INS","SUF","BIEN","NOT","SOB"})</f>
        <v>INS</v>
      </c>
      <c r="AI35" s="97"/>
      <c r="AJ35" s="98"/>
      <c r="AK35" s="98"/>
      <c r="AL35" s="95">
        <f t="shared" si="6"/>
        <v>0</v>
      </c>
      <c r="AM35" s="99" t="str">
        <f>LOOKUP(AL35,{0,5,6,7,8.5},{"INS","SUF","BIEN","NOT","SOB"})</f>
        <v>INS</v>
      </c>
      <c r="AN35" s="97"/>
      <c r="AO35" s="98"/>
      <c r="AP35" s="98"/>
      <c r="AQ35" s="95">
        <f t="shared" si="7"/>
        <v>0</v>
      </c>
      <c r="AR35" s="99" t="str">
        <f>LOOKUP(AQ35,{0,5,6,7,8.5},{"INS","SUF","BIEN","NOT","SOB"})</f>
        <v>INS</v>
      </c>
      <c r="AS35" s="97"/>
      <c r="AT35" s="98"/>
      <c r="AU35" s="98"/>
      <c r="AV35" s="95">
        <f t="shared" si="8"/>
        <v>0</v>
      </c>
      <c r="AW35" s="99" t="str">
        <f>LOOKUP(AV35,{0,5,6,7,8.5},{"INS","SUF","BIEN","NOT","SOB"})</f>
        <v>INS</v>
      </c>
      <c r="AX35" s="87">
        <f t="shared" si="17"/>
        <v>0</v>
      </c>
      <c r="AY35" s="88">
        <f t="shared" si="18"/>
        <v>0</v>
      </c>
      <c r="AZ35" s="88">
        <f t="shared" si="19"/>
        <v>0</v>
      </c>
      <c r="BA35" s="88">
        <f t="shared" si="20"/>
        <v>0</v>
      </c>
      <c r="BB35" s="86">
        <f t="shared" si="21"/>
        <v>0</v>
      </c>
      <c r="BC35" s="89" t="str">
        <f>LOOKUP(BB35,{0,5,6,7,8.5},{"INS","SUF","BIEN","NOT","SOB"})</f>
        <v>INS</v>
      </c>
      <c r="BD35" s="130"/>
      <c r="BE35" s="131"/>
      <c r="BF35" s="131"/>
      <c r="BG35" s="131">
        <f t="shared" si="9"/>
        <v>0</v>
      </c>
      <c r="BH35" s="132" t="str">
        <f>LOOKUP(BG35,{0,5,6,7,8.5},{"INS","SUF","BIEN","NOT","SOB"})</f>
        <v>INS</v>
      </c>
      <c r="BI35" s="133"/>
      <c r="BJ35" s="134"/>
      <c r="BK35" s="134"/>
      <c r="BL35" s="131">
        <f t="shared" si="10"/>
        <v>0</v>
      </c>
      <c r="BM35" s="135" t="str">
        <f>LOOKUP(BL35,{0,5,6,7,8.5},{"INS","SUF","BIEN","NOT","SOB"})</f>
        <v>INS</v>
      </c>
      <c r="BN35" s="133"/>
      <c r="BO35" s="134"/>
      <c r="BP35" s="134"/>
      <c r="BQ35" s="131">
        <f t="shared" si="11"/>
        <v>0</v>
      </c>
      <c r="BR35" s="135" t="str">
        <f>LOOKUP(BQ35,{0,5,6,7,8.5},{"INS","SUF","BIEN","NOT","SOB"})</f>
        <v>INS</v>
      </c>
      <c r="BS35" s="133"/>
      <c r="BT35" s="134"/>
      <c r="BU35" s="134"/>
      <c r="BV35" s="131">
        <f t="shared" si="12"/>
        <v>0</v>
      </c>
      <c r="BW35" s="135" t="str">
        <f>LOOKUP(BV35,{0,5,6,7,8.5},{"INS","SUF","BIEN","NOT","SOB"})</f>
        <v>INS</v>
      </c>
      <c r="BX35" s="133">
        <f t="shared" si="22"/>
        <v>0</v>
      </c>
      <c r="BY35" s="134">
        <f t="shared" si="23"/>
        <v>0</v>
      </c>
      <c r="BZ35" s="134">
        <f t="shared" si="24"/>
        <v>0</v>
      </c>
      <c r="CA35" s="134">
        <f t="shared" si="25"/>
        <v>0</v>
      </c>
      <c r="CB35" s="131">
        <f t="shared" si="26"/>
        <v>0</v>
      </c>
      <c r="CC35" s="136" t="str">
        <f>LOOKUP(CB35,{0,5,6,7,8.5},{"INS","SUF","BIEN","NOT","SOB"})</f>
        <v>INS</v>
      </c>
      <c r="CD35" s="157">
        <f t="shared" si="27"/>
        <v>0</v>
      </c>
      <c r="CE35" s="158">
        <f t="shared" si="28"/>
        <v>0</v>
      </c>
      <c r="CF35" s="158">
        <f t="shared" si="29"/>
        <v>0</v>
      </c>
      <c r="CG35" s="82">
        <f t="shared" si="30"/>
        <v>0</v>
      </c>
      <c r="CH35" s="159" t="str">
        <f>LOOKUP(CG35,{0,5,6,7,8.5},{"INS","SUF","BIEN","NOT","SOB"})</f>
        <v>INS</v>
      </c>
    </row>
    <row r="36" spans="1:86" ht="15.75" thickBot="1">
      <c r="A36" s="37"/>
      <c r="B36" s="8">
        <v>31</v>
      </c>
      <c r="C36" s="40"/>
      <c r="D36" s="64"/>
      <c r="E36" s="65"/>
      <c r="F36" s="65"/>
      <c r="G36" s="65">
        <f t="shared" si="0"/>
        <v>0</v>
      </c>
      <c r="H36" s="66" t="str">
        <f>LOOKUP(G36,{0,5,6,7,8.5},{"INS","SUF","BIEN","NOT","SOB"})</f>
        <v>INS</v>
      </c>
      <c r="I36" s="67"/>
      <c r="J36" s="68"/>
      <c r="K36" s="68"/>
      <c r="L36" s="65">
        <f t="shared" si="1"/>
        <v>0</v>
      </c>
      <c r="M36" s="69" t="str">
        <f>LOOKUP(L36,{0,5,6,7,8.5},{"INS","SUF","BIEN","NOT","SOB"})</f>
        <v>INS</v>
      </c>
      <c r="N36" s="67"/>
      <c r="O36" s="68"/>
      <c r="P36" s="68"/>
      <c r="Q36" s="65">
        <f t="shared" si="2"/>
        <v>0</v>
      </c>
      <c r="R36" s="69" t="str">
        <f>LOOKUP(Q36,{0,5,6,7,8.5},{"INS","SUF","BIEN","NOT","SOB"})</f>
        <v>INS</v>
      </c>
      <c r="S36" s="67"/>
      <c r="T36" s="68"/>
      <c r="U36" s="68"/>
      <c r="V36" s="65">
        <f t="shared" si="3"/>
        <v>0</v>
      </c>
      <c r="W36" s="69" t="str">
        <f>LOOKUP(V36,{0,5,6,7,8.5},{"INS","SUF","BIEN","NOT","SOB"})</f>
        <v>INS</v>
      </c>
      <c r="X36" s="70">
        <f>G36</f>
        <v>0</v>
      </c>
      <c r="Y36" s="71">
        <f>L36</f>
        <v>0</v>
      </c>
      <c r="Z36" s="71">
        <f>Q36</f>
        <v>0</v>
      </c>
      <c r="AA36" s="71" t="str">
        <f>W36</f>
        <v>INS</v>
      </c>
      <c r="AB36" s="85">
        <f>(G36+L36+Q36+V36)/4</f>
        <v>0</v>
      </c>
      <c r="AC36" s="72" t="str">
        <f>LOOKUP(AB36,{0,5,6,7,8.5},{"INS","SUF","BIEN","NOT","SOB"})</f>
        <v>INS</v>
      </c>
      <c r="AD36" s="100"/>
      <c r="AE36" s="101"/>
      <c r="AF36" s="101"/>
      <c r="AG36" s="101">
        <f t="shared" si="5"/>
        <v>0</v>
      </c>
      <c r="AH36" s="102" t="str">
        <f>LOOKUP(AG36,{0,5,6,7,8.5},{"INS","SUF","BIEN","NOT","SOB"})</f>
        <v>INS</v>
      </c>
      <c r="AI36" s="103"/>
      <c r="AJ36" s="104"/>
      <c r="AK36" s="104"/>
      <c r="AL36" s="101">
        <f t="shared" si="6"/>
        <v>0</v>
      </c>
      <c r="AM36" s="105" t="str">
        <f>LOOKUP(AL36,{0,5,6,7,8.5},{"INS","SUF","BIEN","NOT","SOB"})</f>
        <v>INS</v>
      </c>
      <c r="AN36" s="103"/>
      <c r="AO36" s="104"/>
      <c r="AP36" s="104"/>
      <c r="AQ36" s="101">
        <f t="shared" si="7"/>
        <v>0</v>
      </c>
      <c r="AR36" s="105" t="str">
        <f>LOOKUP(AQ36,{0,5,6,7,8.5},{"INS","SUF","BIEN","NOT","SOB"})</f>
        <v>INS</v>
      </c>
      <c r="AS36" s="103"/>
      <c r="AT36" s="104"/>
      <c r="AU36" s="104"/>
      <c r="AV36" s="101">
        <f t="shared" si="8"/>
        <v>0</v>
      </c>
      <c r="AW36" s="105" t="str">
        <f>LOOKUP(AV36,{0,5,6,7,8.5},{"INS","SUF","BIEN","NOT","SOB"})</f>
        <v>INS</v>
      </c>
      <c r="AX36" s="91">
        <f t="shared" si="17"/>
        <v>0</v>
      </c>
      <c r="AY36" s="92">
        <f t="shared" si="18"/>
        <v>0</v>
      </c>
      <c r="AZ36" s="92">
        <f t="shared" si="19"/>
        <v>0</v>
      </c>
      <c r="BA36" s="92">
        <f t="shared" si="20"/>
        <v>0</v>
      </c>
      <c r="BB36" s="90">
        <f t="shared" si="21"/>
        <v>0</v>
      </c>
      <c r="BC36" s="93" t="str">
        <f>LOOKUP(BB36,{0,5,6,7,8.5},{"INS","SUF","BIEN","NOT","SOB"})</f>
        <v>INS</v>
      </c>
      <c r="BD36" s="137"/>
      <c r="BE36" s="138"/>
      <c r="BF36" s="138"/>
      <c r="BG36" s="138">
        <f t="shared" si="9"/>
        <v>0</v>
      </c>
      <c r="BH36" s="139" t="str">
        <f>LOOKUP(BG36,{0,5,6,7,8.5},{"INS","SUF","BIEN","NOT","SOB"})</f>
        <v>INS</v>
      </c>
      <c r="BI36" s="140"/>
      <c r="BJ36" s="141"/>
      <c r="BK36" s="141"/>
      <c r="BL36" s="138">
        <f t="shared" si="10"/>
        <v>0</v>
      </c>
      <c r="BM36" s="142" t="str">
        <f>LOOKUP(BL36,{0,5,6,7,8.5},{"INS","SUF","BIEN","NOT","SOB"})</f>
        <v>INS</v>
      </c>
      <c r="BN36" s="140"/>
      <c r="BO36" s="141"/>
      <c r="BP36" s="141"/>
      <c r="BQ36" s="138">
        <f t="shared" si="11"/>
        <v>0</v>
      </c>
      <c r="BR36" s="142" t="str">
        <f>LOOKUP(BQ36,{0,5,6,7,8.5},{"INS","SUF","BIEN","NOT","SOB"})</f>
        <v>INS</v>
      </c>
      <c r="BS36" s="140"/>
      <c r="BT36" s="141"/>
      <c r="BU36" s="141"/>
      <c r="BV36" s="138">
        <f t="shared" si="12"/>
        <v>0</v>
      </c>
      <c r="BW36" s="142" t="str">
        <f>LOOKUP(BV36,{0,5,6,7,8.5},{"INS","SUF","BIEN","NOT","SOB"})</f>
        <v>INS</v>
      </c>
      <c r="BX36" s="140">
        <f t="shared" si="22"/>
        <v>0</v>
      </c>
      <c r="BY36" s="141">
        <f t="shared" si="23"/>
        <v>0</v>
      </c>
      <c r="BZ36" s="141">
        <f t="shared" si="24"/>
        <v>0</v>
      </c>
      <c r="CA36" s="141">
        <f t="shared" si="25"/>
        <v>0</v>
      </c>
      <c r="CB36" s="138">
        <f t="shared" si="26"/>
        <v>0</v>
      </c>
      <c r="CC36" s="143" t="str">
        <f>LOOKUP(CB36,{0,5,6,7,8.5},{"INS","SUF","BIEN","NOT","SOB"})</f>
        <v>INS</v>
      </c>
      <c r="CD36" s="160">
        <f t="shared" si="27"/>
        <v>0</v>
      </c>
      <c r="CE36" s="161">
        <f t="shared" si="28"/>
        <v>0</v>
      </c>
      <c r="CF36" s="161">
        <f t="shared" si="29"/>
        <v>0</v>
      </c>
      <c r="CG36" s="162">
        <f t="shared" si="30"/>
        <v>0</v>
      </c>
      <c r="CH36" s="163" t="str">
        <f>LOOKUP(CG36,{0,5,6,7,8.5},{"INS","SUF","BIEN","NOT","SOB"})</f>
        <v>INS</v>
      </c>
    </row>
    <row r="37" spans="1:74" ht="15.75" thickBot="1">
      <c r="A37" s="1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</row>
    <row r="38" spans="1:84" ht="15.75" thickBot="1">
      <c r="A38" s="19"/>
      <c r="B38" s="21"/>
      <c r="C38" s="21"/>
      <c r="D38" s="17" t="s">
        <v>8</v>
      </c>
      <c r="E38" s="18" t="s">
        <v>7</v>
      </c>
      <c r="F38" s="18" t="s">
        <v>20</v>
      </c>
      <c r="G38" s="22"/>
      <c r="H38" s="22"/>
      <c r="I38" s="17" t="s">
        <v>8</v>
      </c>
      <c r="J38" s="18" t="s">
        <v>7</v>
      </c>
      <c r="K38" s="18" t="s">
        <v>20</v>
      </c>
      <c r="L38" s="22"/>
      <c r="M38" s="22"/>
      <c r="N38" s="17" t="s">
        <v>8</v>
      </c>
      <c r="O38" s="18" t="s">
        <v>7</v>
      </c>
      <c r="P38" s="18" t="s">
        <v>20</v>
      </c>
      <c r="Q38" s="22"/>
      <c r="R38" s="22"/>
      <c r="S38" s="17" t="s">
        <v>8</v>
      </c>
      <c r="T38" s="18" t="s">
        <v>7</v>
      </c>
      <c r="U38" s="18" t="s">
        <v>20</v>
      </c>
      <c r="V38" s="22"/>
      <c r="Y38" s="17" t="s">
        <v>8</v>
      </c>
      <c r="Z38" s="18" t="s">
        <v>7</v>
      </c>
      <c r="AA38" s="18" t="s">
        <v>20</v>
      </c>
      <c r="AD38" s="17" t="s">
        <v>8</v>
      </c>
      <c r="AE38" s="18" t="s">
        <v>7</v>
      </c>
      <c r="AF38" s="18" t="s">
        <v>20</v>
      </c>
      <c r="AG38" s="22"/>
      <c r="AH38" s="22"/>
      <c r="AI38" s="17" t="s">
        <v>8</v>
      </c>
      <c r="AJ38" s="18" t="s">
        <v>7</v>
      </c>
      <c r="AK38" s="18" t="s">
        <v>20</v>
      </c>
      <c r="AL38" s="22"/>
      <c r="AM38" s="22"/>
      <c r="AN38" s="17" t="s">
        <v>8</v>
      </c>
      <c r="AO38" s="18" t="s">
        <v>7</v>
      </c>
      <c r="AP38" s="18" t="s">
        <v>20</v>
      </c>
      <c r="AQ38" s="22"/>
      <c r="AR38" s="22"/>
      <c r="AS38" s="17" t="s">
        <v>8</v>
      </c>
      <c r="AT38" s="18" t="s">
        <v>7</v>
      </c>
      <c r="AU38" s="18" t="s">
        <v>20</v>
      </c>
      <c r="AV38" s="22"/>
      <c r="AY38" s="17" t="s">
        <v>8</v>
      </c>
      <c r="AZ38" s="18" t="s">
        <v>7</v>
      </c>
      <c r="BA38" s="18" t="s">
        <v>20</v>
      </c>
      <c r="BD38" s="17" t="s">
        <v>8</v>
      </c>
      <c r="BE38" s="18" t="s">
        <v>7</v>
      </c>
      <c r="BF38" s="18" t="s">
        <v>20</v>
      </c>
      <c r="BG38" s="22"/>
      <c r="BH38" s="22"/>
      <c r="BI38" s="17" t="s">
        <v>8</v>
      </c>
      <c r="BJ38" s="18" t="s">
        <v>7</v>
      </c>
      <c r="BK38" s="18" t="s">
        <v>20</v>
      </c>
      <c r="BL38" s="22"/>
      <c r="BM38" s="22"/>
      <c r="BN38" s="17" t="s">
        <v>8</v>
      </c>
      <c r="BO38" s="18" t="s">
        <v>7</v>
      </c>
      <c r="BP38" s="18" t="s">
        <v>20</v>
      </c>
      <c r="BQ38" s="22"/>
      <c r="BR38" s="22"/>
      <c r="BS38" s="17" t="s">
        <v>8</v>
      </c>
      <c r="BT38" s="18" t="s">
        <v>7</v>
      </c>
      <c r="BU38" s="18" t="s">
        <v>20</v>
      </c>
      <c r="BV38" s="22"/>
      <c r="BY38" s="17" t="s">
        <v>8</v>
      </c>
      <c r="BZ38" s="18" t="s">
        <v>7</v>
      </c>
      <c r="CA38" s="18" t="s">
        <v>20</v>
      </c>
      <c r="CD38" s="17" t="s">
        <v>8</v>
      </c>
      <c r="CE38" s="18" t="s">
        <v>7</v>
      </c>
      <c r="CF38" s="18" t="s">
        <v>20</v>
      </c>
    </row>
    <row r="39" spans="1:84" ht="15">
      <c r="A39" s="19"/>
      <c r="B39" s="21"/>
      <c r="C39" s="21"/>
      <c r="D39" s="11" t="s">
        <v>12</v>
      </c>
      <c r="E39" s="12">
        <f>COUNTIF(G6:G36,"&lt;5")</f>
        <v>30</v>
      </c>
      <c r="F39" s="26">
        <f>E39/31</f>
        <v>0.967741935483871</v>
      </c>
      <c r="G39" s="21"/>
      <c r="H39" s="21"/>
      <c r="I39" s="11" t="s">
        <v>12</v>
      </c>
      <c r="J39" s="12">
        <f>COUNTIF(L6:L36,"&lt;5")</f>
        <v>31</v>
      </c>
      <c r="K39" s="26">
        <f>J39/31</f>
        <v>1</v>
      </c>
      <c r="L39" s="21"/>
      <c r="M39" s="21"/>
      <c r="N39" s="11" t="s">
        <v>12</v>
      </c>
      <c r="O39" s="12">
        <f>COUNTIF(Q6:Q36,"&lt;5")</f>
        <v>31</v>
      </c>
      <c r="P39" s="26">
        <f>O39/31</f>
        <v>1</v>
      </c>
      <c r="Q39" s="21"/>
      <c r="R39" s="21"/>
      <c r="S39" s="11" t="s">
        <v>12</v>
      </c>
      <c r="T39" s="12">
        <f>COUNTIF(V6:V36,"&lt;5")</f>
        <v>31</v>
      </c>
      <c r="U39" s="26">
        <f>T39/31</f>
        <v>1</v>
      </c>
      <c r="V39" s="21"/>
      <c r="W39" s="21"/>
      <c r="Y39" s="11" t="s">
        <v>12</v>
      </c>
      <c r="Z39" s="12">
        <f>COUNTIF(AB6:AB36,"&lt;5")</f>
        <v>31</v>
      </c>
      <c r="AA39" s="26">
        <f>Z39/31</f>
        <v>1</v>
      </c>
      <c r="AD39" s="11" t="s">
        <v>12</v>
      </c>
      <c r="AE39" s="12">
        <f>COUNTIF(AG6:AG36,"&lt;5")</f>
        <v>31</v>
      </c>
      <c r="AF39" s="26">
        <f>AE39/31</f>
        <v>1</v>
      </c>
      <c r="AG39" s="21"/>
      <c r="AH39" s="21"/>
      <c r="AI39" s="11" t="s">
        <v>12</v>
      </c>
      <c r="AJ39" s="12">
        <f>COUNTIF(AL6:AL36,"&lt;5")</f>
        <v>31</v>
      </c>
      <c r="AK39" s="26">
        <f>AJ39/31</f>
        <v>1</v>
      </c>
      <c r="AL39" s="21"/>
      <c r="AM39" s="21"/>
      <c r="AN39" s="11" t="s">
        <v>12</v>
      </c>
      <c r="AO39" s="12">
        <f>COUNTIF(AQ6:AQ36,"&lt;5")</f>
        <v>31</v>
      </c>
      <c r="AP39" s="26">
        <f>AO39/31</f>
        <v>1</v>
      </c>
      <c r="AQ39" s="21"/>
      <c r="AR39" s="21"/>
      <c r="AS39" s="11" t="s">
        <v>12</v>
      </c>
      <c r="AT39" s="12">
        <f>COUNTIF(AV6:AV36,"&lt;5")</f>
        <v>31</v>
      </c>
      <c r="AU39" s="26">
        <f>AT39/31</f>
        <v>1</v>
      </c>
      <c r="AV39" s="21"/>
      <c r="AW39" s="21"/>
      <c r="AY39" s="11" t="s">
        <v>12</v>
      </c>
      <c r="AZ39" s="12">
        <f>COUNTIF(BB6:BB36,"&lt;5")</f>
        <v>31</v>
      </c>
      <c r="BA39" s="26">
        <f>AZ39/31</f>
        <v>1</v>
      </c>
      <c r="BD39" s="11" t="s">
        <v>12</v>
      </c>
      <c r="BE39" s="12">
        <f>COUNTIF(BG6:BG36,"&lt;5")</f>
        <v>31</v>
      </c>
      <c r="BF39" s="26">
        <f>BE39/31</f>
        <v>1</v>
      </c>
      <c r="BG39" s="21"/>
      <c r="BH39" s="21"/>
      <c r="BI39" s="11" t="s">
        <v>12</v>
      </c>
      <c r="BJ39" s="12">
        <f>COUNTIF(BL6:BL36,"&lt;5")</f>
        <v>31</v>
      </c>
      <c r="BK39" s="26">
        <f>BJ39/31</f>
        <v>1</v>
      </c>
      <c r="BL39" s="21"/>
      <c r="BM39" s="21"/>
      <c r="BN39" s="11" t="s">
        <v>12</v>
      </c>
      <c r="BO39" s="12">
        <f>COUNTIF(BQ6:BQ36,"&lt;5")</f>
        <v>31</v>
      </c>
      <c r="BP39" s="26">
        <f>BO39/31</f>
        <v>1</v>
      </c>
      <c r="BQ39" s="21"/>
      <c r="BR39" s="21"/>
      <c r="BS39" s="11" t="s">
        <v>12</v>
      </c>
      <c r="BT39" s="12">
        <f>COUNTIF(BV6:BV36,"&lt;5")</f>
        <v>31</v>
      </c>
      <c r="BU39" s="26">
        <f>BT39/31</f>
        <v>1</v>
      </c>
      <c r="BV39" s="21"/>
      <c r="BW39" s="21"/>
      <c r="BY39" s="11" t="s">
        <v>12</v>
      </c>
      <c r="BZ39" s="12">
        <f>COUNTIF(CB6:CB36,"&lt;5")</f>
        <v>31</v>
      </c>
      <c r="CA39" s="26">
        <f>BZ39/31</f>
        <v>1</v>
      </c>
      <c r="CD39" s="11" t="s">
        <v>12</v>
      </c>
      <c r="CE39" s="12">
        <f>COUNTIF(CG6:CG36,"&lt;5")</f>
        <v>31</v>
      </c>
      <c r="CF39" s="26">
        <f>CE39/31</f>
        <v>1</v>
      </c>
    </row>
    <row r="40" spans="1:84" ht="15">
      <c r="A40" s="19"/>
      <c r="B40" s="21"/>
      <c r="C40" s="21"/>
      <c r="D40" s="13" t="s">
        <v>14</v>
      </c>
      <c r="E40" s="14">
        <f>COUNTIF(G6:G36,"&lt;6")-COUNTIF(G6:G36,"&lt;5")</f>
        <v>0</v>
      </c>
      <c r="F40" s="26">
        <f>E40/27</f>
        <v>0</v>
      </c>
      <c r="G40" s="21"/>
      <c r="H40" s="21"/>
      <c r="I40" s="13" t="s">
        <v>14</v>
      </c>
      <c r="J40" s="14">
        <f>COUNTIF(L6:L36,"&lt;6")-COUNTIF(L6:L36,"&lt;5")</f>
        <v>0</v>
      </c>
      <c r="K40" s="26">
        <f>J40/27</f>
        <v>0</v>
      </c>
      <c r="L40" s="21"/>
      <c r="M40" s="21"/>
      <c r="N40" s="13" t="s">
        <v>14</v>
      </c>
      <c r="O40" s="14">
        <f>COUNTIF(Q6:Q36,"&lt;6")-COUNTIF(Q6:Q36,"&lt;5")</f>
        <v>0</v>
      </c>
      <c r="P40" s="26">
        <f>O40/27</f>
        <v>0</v>
      </c>
      <c r="Q40" s="21"/>
      <c r="R40" s="21"/>
      <c r="S40" s="13" t="s">
        <v>14</v>
      </c>
      <c r="T40" s="14">
        <f>COUNTIF(V6:V36,"&lt;6")-COUNTIF(V6:V36,"&lt;5")</f>
        <v>0</v>
      </c>
      <c r="U40" s="26">
        <f>T40/27</f>
        <v>0</v>
      </c>
      <c r="V40" s="21"/>
      <c r="W40" s="21"/>
      <c r="Y40" s="13" t="s">
        <v>14</v>
      </c>
      <c r="Z40" s="14">
        <f>COUNTIF(AB6:AB36,"&lt;6")-COUNTIF(AB6:AB36,"&lt;5")</f>
        <v>0</v>
      </c>
      <c r="AA40" s="26">
        <f>Z40/27</f>
        <v>0</v>
      </c>
      <c r="AD40" s="13" t="s">
        <v>14</v>
      </c>
      <c r="AE40" s="14">
        <f>COUNTIF(AG6:AG36,"&lt;6")-COUNTIF(AG6:AG36,"&lt;5")</f>
        <v>0</v>
      </c>
      <c r="AF40" s="26">
        <f>AE40/27</f>
        <v>0</v>
      </c>
      <c r="AG40" s="21"/>
      <c r="AH40" s="21"/>
      <c r="AI40" s="13" t="s">
        <v>14</v>
      </c>
      <c r="AJ40" s="14">
        <f>COUNTIF(AL6:AL36,"&lt;6")-COUNTIF(AL6:AL36,"&lt;5")</f>
        <v>0</v>
      </c>
      <c r="AK40" s="26">
        <f>AJ40/27</f>
        <v>0</v>
      </c>
      <c r="AL40" s="21"/>
      <c r="AM40" s="21"/>
      <c r="AN40" s="13" t="s">
        <v>14</v>
      </c>
      <c r="AO40" s="14">
        <f>COUNTIF(AQ6:AQ36,"&lt;6")-COUNTIF(AQ6:AQ36,"&lt;5")</f>
        <v>0</v>
      </c>
      <c r="AP40" s="26">
        <f>AO40/27</f>
        <v>0</v>
      </c>
      <c r="AQ40" s="21"/>
      <c r="AR40" s="21"/>
      <c r="AS40" s="13" t="s">
        <v>14</v>
      </c>
      <c r="AT40" s="14">
        <f>COUNTIF(AV6:AV36,"&lt;6")-COUNTIF(AV6:AV36,"&lt;5")</f>
        <v>0</v>
      </c>
      <c r="AU40" s="26">
        <f>AT40/27</f>
        <v>0</v>
      </c>
      <c r="AV40" s="21"/>
      <c r="AW40" s="21"/>
      <c r="AY40" s="13" t="s">
        <v>14</v>
      </c>
      <c r="AZ40" s="14">
        <f>COUNTIF(BB6:BB36,"&lt;6")-COUNTIF(BB6:BB36,"&lt;5")</f>
        <v>0</v>
      </c>
      <c r="BA40" s="26">
        <f>AZ40/27</f>
        <v>0</v>
      </c>
      <c r="BD40" s="13" t="s">
        <v>14</v>
      </c>
      <c r="BE40" s="14">
        <f>COUNTIF(BG6:BG36,"&lt;6")-COUNTIF(BG6:BG36,"&lt;5")</f>
        <v>0</v>
      </c>
      <c r="BF40" s="26">
        <f>BE40/27</f>
        <v>0</v>
      </c>
      <c r="BG40" s="21"/>
      <c r="BH40" s="21"/>
      <c r="BI40" s="13" t="s">
        <v>14</v>
      </c>
      <c r="BJ40" s="14">
        <f>COUNTIF(BL6:BL36,"&lt;6")-COUNTIF(BL6:BL36,"&lt;5")</f>
        <v>0</v>
      </c>
      <c r="BK40" s="26">
        <f>BJ40/27</f>
        <v>0</v>
      </c>
      <c r="BL40" s="21"/>
      <c r="BM40" s="21"/>
      <c r="BN40" s="13" t="s">
        <v>14</v>
      </c>
      <c r="BO40" s="14">
        <f>COUNTIF(BQ6:BQ36,"&lt;6")-COUNTIF(BQ6:BQ36,"&lt;5")</f>
        <v>0</v>
      </c>
      <c r="BP40" s="26">
        <f>BO40/27</f>
        <v>0</v>
      </c>
      <c r="BQ40" s="21"/>
      <c r="BR40" s="21"/>
      <c r="BS40" s="13" t="s">
        <v>14</v>
      </c>
      <c r="BT40" s="14">
        <f>COUNTIF(BV6:BV36,"&lt;6")-COUNTIF(BV6:BV36,"&lt;5")</f>
        <v>0</v>
      </c>
      <c r="BU40" s="26">
        <f>BT40/27</f>
        <v>0</v>
      </c>
      <c r="BV40" s="21"/>
      <c r="BW40" s="21"/>
      <c r="BY40" s="13" t="s">
        <v>14</v>
      </c>
      <c r="BZ40" s="14">
        <f>COUNTIF(CB6:CB36,"&lt;6")-COUNTIF(CB6:CB36,"&lt;5")</f>
        <v>0</v>
      </c>
      <c r="CA40" s="26">
        <f>BZ40/27</f>
        <v>0</v>
      </c>
      <c r="CD40" s="13" t="s">
        <v>14</v>
      </c>
      <c r="CE40" s="14">
        <f>COUNTIF(CG6:CG36,"&lt;6")-COUNTIF(CG6:CG36,"&lt;5")</f>
        <v>0</v>
      </c>
      <c r="CF40" s="26">
        <f>CE40/27</f>
        <v>0</v>
      </c>
    </row>
    <row r="41" spans="1:84" ht="15">
      <c r="A41" s="19"/>
      <c r="B41" s="21"/>
      <c r="C41" s="21"/>
      <c r="D41" s="13" t="s">
        <v>11</v>
      </c>
      <c r="E41" s="14">
        <f>COUNTIF(G6:G36,"&lt;7")-COUNTIF(G6:G36,"&lt;6")</f>
        <v>0</v>
      </c>
      <c r="F41" s="26">
        <f>E41/27</f>
        <v>0</v>
      </c>
      <c r="G41" s="21"/>
      <c r="H41" s="21"/>
      <c r="I41" s="13" t="s">
        <v>11</v>
      </c>
      <c r="J41" s="14">
        <f>COUNTIF(L6:L36,"&lt;7")-COUNTIF(L6:L36,"&lt;6")</f>
        <v>0</v>
      </c>
      <c r="K41" s="26">
        <f>J41/27</f>
        <v>0</v>
      </c>
      <c r="L41" s="21"/>
      <c r="M41" s="21"/>
      <c r="N41" s="13" t="s">
        <v>11</v>
      </c>
      <c r="O41" s="14">
        <f>COUNTIF(Q6:Q36,"&lt;7")-COUNTIF(Q6:Q36,"&lt;6")</f>
        <v>0</v>
      </c>
      <c r="P41" s="26">
        <f>O41/27</f>
        <v>0</v>
      </c>
      <c r="Q41" s="21"/>
      <c r="R41" s="21"/>
      <c r="S41" s="13" t="s">
        <v>11</v>
      </c>
      <c r="T41" s="14">
        <f>COUNTIF(V6:V36,"&lt;7")-COUNTIF(V6:V36,"&lt;6")</f>
        <v>0</v>
      </c>
      <c r="U41" s="26">
        <f>T41/27</f>
        <v>0</v>
      </c>
      <c r="V41" s="21"/>
      <c r="Y41" s="13" t="s">
        <v>11</v>
      </c>
      <c r="Z41" s="14">
        <f>COUNTIF(AB6:AB36,"&lt;7")-COUNTIF(AB6:AB36,"&lt;6")</f>
        <v>0</v>
      </c>
      <c r="AA41" s="26">
        <f>Z41/27</f>
        <v>0</v>
      </c>
      <c r="AD41" s="13" t="s">
        <v>11</v>
      </c>
      <c r="AE41" s="14">
        <f>COUNTIF(AG6:AG36,"&lt;7")-COUNTIF(AG6:AG36,"&lt;6")</f>
        <v>0</v>
      </c>
      <c r="AF41" s="26">
        <f>AE41/27</f>
        <v>0</v>
      </c>
      <c r="AG41" s="21"/>
      <c r="AH41" s="21"/>
      <c r="AI41" s="13" t="s">
        <v>11</v>
      </c>
      <c r="AJ41" s="14">
        <f>COUNTIF(AL6:AL36,"&lt;7")-COUNTIF(AL6:AL36,"&lt;6")</f>
        <v>0</v>
      </c>
      <c r="AK41" s="26">
        <f>AJ41/27</f>
        <v>0</v>
      </c>
      <c r="AL41" s="21"/>
      <c r="AM41" s="21"/>
      <c r="AN41" s="13" t="s">
        <v>11</v>
      </c>
      <c r="AO41" s="14">
        <f>COUNTIF(AQ6:AQ36,"&lt;7")-COUNTIF(AQ6:AQ36,"&lt;6")</f>
        <v>0</v>
      </c>
      <c r="AP41" s="26">
        <f>AO41/27</f>
        <v>0</v>
      </c>
      <c r="AQ41" s="21"/>
      <c r="AR41" s="21"/>
      <c r="AS41" s="13" t="s">
        <v>11</v>
      </c>
      <c r="AT41" s="14">
        <f>COUNTIF(AV6:AV36,"&lt;7")-COUNTIF(AV6:AV36,"&lt;6")</f>
        <v>0</v>
      </c>
      <c r="AU41" s="26">
        <f>AT41/27</f>
        <v>0</v>
      </c>
      <c r="AV41" s="21"/>
      <c r="AY41" s="13" t="s">
        <v>11</v>
      </c>
      <c r="AZ41" s="14">
        <f>COUNTIF(BB6:BB36,"&lt;7")-COUNTIF(BB6:BB36,"&lt;6")</f>
        <v>0</v>
      </c>
      <c r="BA41" s="26">
        <f>AZ41/27</f>
        <v>0</v>
      </c>
      <c r="BD41" s="13" t="s">
        <v>11</v>
      </c>
      <c r="BE41" s="14">
        <f>COUNTIF(BG6:BG36,"&lt;7")-COUNTIF(BG6:BG36,"&lt;6")</f>
        <v>0</v>
      </c>
      <c r="BF41" s="26">
        <f>BE41/27</f>
        <v>0</v>
      </c>
      <c r="BG41" s="21"/>
      <c r="BH41" s="21"/>
      <c r="BI41" s="13" t="s">
        <v>11</v>
      </c>
      <c r="BJ41" s="14">
        <f>COUNTIF(BL6:BL36,"&lt;7")-COUNTIF(BL6:BL36,"&lt;6")</f>
        <v>0</v>
      </c>
      <c r="BK41" s="26">
        <f>BJ41/27</f>
        <v>0</v>
      </c>
      <c r="BL41" s="21"/>
      <c r="BM41" s="21"/>
      <c r="BN41" s="13" t="s">
        <v>11</v>
      </c>
      <c r="BO41" s="14">
        <f>COUNTIF(BQ6:BQ36,"&lt;7")-COUNTIF(BQ6:BQ36,"&lt;6")</f>
        <v>0</v>
      </c>
      <c r="BP41" s="26">
        <f>BO41/27</f>
        <v>0</v>
      </c>
      <c r="BQ41" s="21"/>
      <c r="BR41" s="21"/>
      <c r="BS41" s="13" t="s">
        <v>11</v>
      </c>
      <c r="BT41" s="14">
        <f>COUNTIF(BV6:BV36,"&lt;7")-COUNTIF(BV6:BV36,"&lt;6")</f>
        <v>0</v>
      </c>
      <c r="BU41" s="26">
        <f>BT41/27</f>
        <v>0</v>
      </c>
      <c r="BV41" s="21"/>
      <c r="BY41" s="13" t="s">
        <v>11</v>
      </c>
      <c r="BZ41" s="14">
        <f>COUNTIF(CB6:CB36,"&lt;7")-COUNTIF(CB6:CB36,"&lt;6")</f>
        <v>0</v>
      </c>
      <c r="CA41" s="26">
        <f>BZ41/27</f>
        <v>0</v>
      </c>
      <c r="CD41" s="13" t="s">
        <v>11</v>
      </c>
      <c r="CE41" s="14">
        <f>COUNTIF(CG6:CG36,"&lt;7")-COUNTIF(CG6:CG36,"&lt;6")</f>
        <v>0</v>
      </c>
      <c r="CF41" s="26">
        <f>CE41/27</f>
        <v>0</v>
      </c>
    </row>
    <row r="42" spans="1:84" ht="15">
      <c r="A42" s="19"/>
      <c r="B42" s="21"/>
      <c r="C42" s="21"/>
      <c r="D42" s="13" t="s">
        <v>17</v>
      </c>
      <c r="E42" s="14">
        <f>COUNTIF(G6:G36,"&lt;8,5")-COUNTIF(G6:G36,"&lt;7")</f>
        <v>0</v>
      </c>
      <c r="F42" s="26">
        <f>E42/27</f>
        <v>0</v>
      </c>
      <c r="G42" s="21"/>
      <c r="H42" s="21"/>
      <c r="I42" s="13" t="s">
        <v>17</v>
      </c>
      <c r="J42" s="14">
        <f>COUNTIF(L6:L36,"&lt;8,5")-COUNTIF(L6:L36,"&lt;7")</f>
        <v>0</v>
      </c>
      <c r="K42" s="26">
        <f>J42/27</f>
        <v>0</v>
      </c>
      <c r="L42" s="21"/>
      <c r="M42" s="21"/>
      <c r="N42" s="13" t="s">
        <v>17</v>
      </c>
      <c r="O42" s="14">
        <f>COUNTIF(Q6:Q36,"&lt;8,5")-COUNTIF(Q6:Q36,"&lt;7")</f>
        <v>0</v>
      </c>
      <c r="P42" s="26">
        <f>O42/27</f>
        <v>0</v>
      </c>
      <c r="Q42" s="21"/>
      <c r="R42" s="21"/>
      <c r="S42" s="13" t="s">
        <v>17</v>
      </c>
      <c r="T42" s="14">
        <f>COUNTIF(V6:V36,"&lt;8,5")-COUNTIF(V6:V36,"&lt;7")</f>
        <v>0</v>
      </c>
      <c r="U42" s="26">
        <f>T42/27</f>
        <v>0</v>
      </c>
      <c r="V42" s="21"/>
      <c r="Y42" s="13" t="s">
        <v>17</v>
      </c>
      <c r="Z42" s="14">
        <f>COUNTIF(AB6:AB36,"&lt;8,5")-COUNTIF(AB6:AB36,"&lt;7")</f>
        <v>0</v>
      </c>
      <c r="AA42" s="26">
        <f>Z42/27</f>
        <v>0</v>
      </c>
      <c r="AD42" s="13" t="s">
        <v>17</v>
      </c>
      <c r="AE42" s="14">
        <f>COUNTIF(AG6:AG36,"&lt;8,5")-COUNTIF(AG6:AG36,"&lt;7")</f>
        <v>0</v>
      </c>
      <c r="AF42" s="26">
        <f>AE42/27</f>
        <v>0</v>
      </c>
      <c r="AG42" s="21"/>
      <c r="AH42" s="21"/>
      <c r="AI42" s="13" t="s">
        <v>17</v>
      </c>
      <c r="AJ42" s="14">
        <f>COUNTIF(AL6:AL36,"&lt;8,5")-COUNTIF(AL6:AL36,"&lt;7")</f>
        <v>0</v>
      </c>
      <c r="AK42" s="26">
        <f>AJ42/27</f>
        <v>0</v>
      </c>
      <c r="AL42" s="21"/>
      <c r="AM42" s="21"/>
      <c r="AN42" s="13" t="s">
        <v>17</v>
      </c>
      <c r="AO42" s="14">
        <f>COUNTIF(AQ6:AQ36,"&lt;8,5")-COUNTIF(AQ6:AQ36,"&lt;7")</f>
        <v>0</v>
      </c>
      <c r="AP42" s="26">
        <f>AO42/27</f>
        <v>0</v>
      </c>
      <c r="AQ42" s="21"/>
      <c r="AR42" s="21"/>
      <c r="AS42" s="13" t="s">
        <v>17</v>
      </c>
      <c r="AT42" s="14">
        <f>COUNTIF(AV6:AV36,"&lt;8,5")-COUNTIF(AV6:AV36,"&lt;7")</f>
        <v>0</v>
      </c>
      <c r="AU42" s="26">
        <f>AT42/27</f>
        <v>0</v>
      </c>
      <c r="AV42" s="21"/>
      <c r="AY42" s="13" t="s">
        <v>17</v>
      </c>
      <c r="AZ42" s="14">
        <f>COUNTIF(BB6:BB36,"&lt;8,5")-COUNTIF(BB6:BB36,"&lt;7")</f>
        <v>0</v>
      </c>
      <c r="BA42" s="26">
        <f>AZ42/27</f>
        <v>0</v>
      </c>
      <c r="BD42" s="13" t="s">
        <v>17</v>
      </c>
      <c r="BE42" s="14">
        <f>COUNTIF(BG6:BG36,"&lt;8,5")-COUNTIF(BG6:BG36,"&lt;7")</f>
        <v>0</v>
      </c>
      <c r="BF42" s="26">
        <f>BE42/27</f>
        <v>0</v>
      </c>
      <c r="BG42" s="21"/>
      <c r="BH42" s="21"/>
      <c r="BI42" s="13" t="s">
        <v>17</v>
      </c>
      <c r="BJ42" s="14">
        <f>COUNTIF(BL6:BL36,"&lt;8,5")-COUNTIF(BL6:BL36,"&lt;7")</f>
        <v>0</v>
      </c>
      <c r="BK42" s="26">
        <f>BJ42/27</f>
        <v>0</v>
      </c>
      <c r="BL42" s="21"/>
      <c r="BM42" s="21"/>
      <c r="BN42" s="13" t="s">
        <v>17</v>
      </c>
      <c r="BO42" s="14">
        <f>COUNTIF(BQ6:BQ36,"&lt;8,5")-COUNTIF(BQ6:BQ36,"&lt;7")</f>
        <v>0</v>
      </c>
      <c r="BP42" s="26">
        <f>BO42/27</f>
        <v>0</v>
      </c>
      <c r="BQ42" s="21"/>
      <c r="BR42" s="21"/>
      <c r="BS42" s="13" t="s">
        <v>17</v>
      </c>
      <c r="BT42" s="14">
        <f>COUNTIF(BV6:BV36,"&lt;8,5")-COUNTIF(BV6:BV36,"&lt;7")</f>
        <v>0</v>
      </c>
      <c r="BU42" s="26">
        <f>BT42/27</f>
        <v>0</v>
      </c>
      <c r="BV42" s="21"/>
      <c r="BY42" s="13" t="s">
        <v>17</v>
      </c>
      <c r="BZ42" s="14">
        <f>COUNTIF(CB6:CB36,"&lt;8,5")-COUNTIF(CB6:CB36,"&lt;7")</f>
        <v>0</v>
      </c>
      <c r="CA42" s="26">
        <f>BZ42/27</f>
        <v>0</v>
      </c>
      <c r="CD42" s="13" t="s">
        <v>17</v>
      </c>
      <c r="CE42" s="14">
        <f>COUNTIF(CG6:CG36,"&lt;8,5")-COUNTIF(CG6:CG36,"&lt;7")</f>
        <v>0</v>
      </c>
      <c r="CF42" s="26">
        <f>CE42/27</f>
        <v>0</v>
      </c>
    </row>
    <row r="43" spans="1:84" ht="15.75" thickBot="1">
      <c r="A43" s="19"/>
      <c r="B43" s="21"/>
      <c r="C43" s="21"/>
      <c r="D43" s="15" t="s">
        <v>13</v>
      </c>
      <c r="E43" s="16">
        <f>COUNTIF(G6:G36,"&gt;=8,5")</f>
        <v>1</v>
      </c>
      <c r="F43" s="26">
        <f>E43/27</f>
        <v>0.037037037037037035</v>
      </c>
      <c r="G43" s="21"/>
      <c r="H43" s="21"/>
      <c r="I43" s="15" t="s">
        <v>13</v>
      </c>
      <c r="J43" s="16">
        <f>COUNTIF(L6:L36,"&gt;=8,5")</f>
        <v>0</v>
      </c>
      <c r="K43" s="26">
        <f>J43/27</f>
        <v>0</v>
      </c>
      <c r="L43" s="21"/>
      <c r="M43" s="21"/>
      <c r="N43" s="15" t="s">
        <v>13</v>
      </c>
      <c r="O43" s="16">
        <f>COUNTIF(Q6:Q36,"&gt;=8,5")</f>
        <v>0</v>
      </c>
      <c r="P43" s="26">
        <f>O43/27</f>
        <v>0</v>
      </c>
      <c r="Q43" s="21"/>
      <c r="R43" s="21"/>
      <c r="S43" s="15" t="s">
        <v>13</v>
      </c>
      <c r="T43" s="16">
        <f>COUNTIF(V6:V36,"&gt;=8,5")</f>
        <v>0</v>
      </c>
      <c r="U43" s="26">
        <f>T43/27</f>
        <v>0</v>
      </c>
      <c r="V43" s="21"/>
      <c r="Y43" s="15" t="s">
        <v>13</v>
      </c>
      <c r="Z43" s="16">
        <f>COUNTIF(AB6:AB36,"&gt;=8,5")</f>
        <v>0</v>
      </c>
      <c r="AA43" s="26">
        <f>Z43/27</f>
        <v>0</v>
      </c>
      <c r="AD43" s="15" t="s">
        <v>13</v>
      </c>
      <c r="AE43" s="16">
        <f>COUNTIF(AG6:AG36,"&gt;=8,5")</f>
        <v>0</v>
      </c>
      <c r="AF43" s="26">
        <f>AE43/27</f>
        <v>0</v>
      </c>
      <c r="AG43" s="21"/>
      <c r="AH43" s="21"/>
      <c r="AI43" s="15" t="s">
        <v>13</v>
      </c>
      <c r="AJ43" s="16">
        <f>COUNTIF(AL6:AL36,"&gt;=8,5")</f>
        <v>0</v>
      </c>
      <c r="AK43" s="26">
        <f>AJ43/27</f>
        <v>0</v>
      </c>
      <c r="AL43" s="21"/>
      <c r="AM43" s="21"/>
      <c r="AN43" s="15" t="s">
        <v>13</v>
      </c>
      <c r="AO43" s="16">
        <f>COUNTIF(AQ6:AQ36,"&gt;=8,5")</f>
        <v>0</v>
      </c>
      <c r="AP43" s="26">
        <f>AO43/27</f>
        <v>0</v>
      </c>
      <c r="AQ43" s="21"/>
      <c r="AR43" s="21"/>
      <c r="AS43" s="15" t="s">
        <v>13</v>
      </c>
      <c r="AT43" s="16">
        <f>COUNTIF(AV6:AV36,"&gt;=8,5")</f>
        <v>0</v>
      </c>
      <c r="AU43" s="26">
        <f>AT43/27</f>
        <v>0</v>
      </c>
      <c r="AV43" s="21"/>
      <c r="AY43" s="15" t="s">
        <v>13</v>
      </c>
      <c r="AZ43" s="16">
        <f>COUNTIF(BB6:BB36,"&gt;=8,5")</f>
        <v>0</v>
      </c>
      <c r="BA43" s="26">
        <f>AZ43/27</f>
        <v>0</v>
      </c>
      <c r="BD43" s="15" t="s">
        <v>13</v>
      </c>
      <c r="BE43" s="16">
        <f>COUNTIF(BG6:BG36,"&gt;=8,5")</f>
        <v>0</v>
      </c>
      <c r="BF43" s="26">
        <f>BE43/27</f>
        <v>0</v>
      </c>
      <c r="BG43" s="21"/>
      <c r="BH43" s="21"/>
      <c r="BI43" s="15" t="s">
        <v>13</v>
      </c>
      <c r="BJ43" s="16">
        <f>COUNTIF(BL6:BL36,"&gt;=8,5")</f>
        <v>0</v>
      </c>
      <c r="BK43" s="26">
        <f>BJ43/27</f>
        <v>0</v>
      </c>
      <c r="BL43" s="21"/>
      <c r="BM43" s="21"/>
      <c r="BN43" s="15" t="s">
        <v>13</v>
      </c>
      <c r="BO43" s="16">
        <f>COUNTIF(BQ6:BQ36,"&gt;=8,5")</f>
        <v>0</v>
      </c>
      <c r="BP43" s="26">
        <f>BO43/27</f>
        <v>0</v>
      </c>
      <c r="BQ43" s="21"/>
      <c r="BR43" s="21"/>
      <c r="BS43" s="15" t="s">
        <v>13</v>
      </c>
      <c r="BT43" s="16">
        <f>COUNTIF(BV6:BV36,"&gt;=8,5")</f>
        <v>0</v>
      </c>
      <c r="BU43" s="26">
        <f>BT43/27</f>
        <v>0</v>
      </c>
      <c r="BV43" s="21"/>
      <c r="BY43" s="15" t="s">
        <v>13</v>
      </c>
      <c r="BZ43" s="16">
        <f>COUNTIF(CB6:CB36,"&gt;=8,5")</f>
        <v>0</v>
      </c>
      <c r="CA43" s="26">
        <f>BZ43/27</f>
        <v>0</v>
      </c>
      <c r="CD43" s="15" t="s">
        <v>13</v>
      </c>
      <c r="CE43" s="16">
        <f>COUNTIF(CG6:CG36,"&gt;=8,5")</f>
        <v>0</v>
      </c>
      <c r="CF43" s="26">
        <f>CE43/27</f>
        <v>0</v>
      </c>
    </row>
    <row r="44" spans="1:81" ht="1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Z44" s="21"/>
      <c r="CA44" s="21"/>
      <c r="CB44" s="21"/>
      <c r="CC44" s="21"/>
    </row>
    <row r="45" spans="1:81" ht="15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Z45" s="21"/>
      <c r="CA45" s="21"/>
      <c r="CB45" s="21"/>
      <c r="CC45" s="21"/>
    </row>
  </sheetData>
  <sheetProtection/>
  <mergeCells count="16">
    <mergeCell ref="S4:W4"/>
    <mergeCell ref="AD4:AH4"/>
    <mergeCell ref="AI4:AM4"/>
    <mergeCell ref="AN4:AR4"/>
    <mergeCell ref="AS4:AW4"/>
    <mergeCell ref="AX4:BC4"/>
    <mergeCell ref="BD4:BH4"/>
    <mergeCell ref="BI4:BM4"/>
    <mergeCell ref="D4:H4"/>
    <mergeCell ref="N4:R4"/>
    <mergeCell ref="X4:AC4"/>
    <mergeCell ref="CD4:CH4"/>
    <mergeCell ref="BN4:BR4"/>
    <mergeCell ref="BS4:BW4"/>
    <mergeCell ref="BX4:CC4"/>
    <mergeCell ref="I4:M4"/>
  </mergeCells>
  <conditionalFormatting sqref="CD6:CF36">
    <cfRule type="cellIs" priority="3337" dxfId="1" operator="lessThan">
      <formula>5</formula>
    </cfRule>
    <cfRule type="top10" priority="3338" dxfId="0" rank="5" bottom="1"/>
  </conditionalFormatting>
  <conditionalFormatting sqref="G6:H36">
    <cfRule type="iconSet" priority="4250" dxfId="13">
      <iconSet iconSet="3TrafficLights1">
        <cfvo type="percent" val="0"/>
        <cfvo type="num" val="4"/>
        <cfvo type="num" val="5"/>
      </iconSet>
    </cfRule>
    <cfRule type="iconSet" priority="4253" dxfId="13">
      <iconSet iconSet="3TrafficLights1">
        <cfvo type="percent" val="0"/>
        <cfvo type="num" val="0"/>
        <cfvo type="num" val="5"/>
      </iconSet>
    </cfRule>
    <cfRule type="iconSet" priority="4255" dxfId="13">
      <iconSet iconSet="3TrafficLights1">
        <cfvo type="percent" val="0"/>
        <cfvo type="num" val="0"/>
        <cfvo type="num" val="0"/>
      </iconSet>
    </cfRule>
    <cfRule type="iconSet" priority="4258" dxfId="13">
      <iconSet iconSet="3TrafficLights1">
        <cfvo type="percent" val="0"/>
        <cfvo type="percent" val="33"/>
        <cfvo type="percent" val="67"/>
      </iconSet>
    </cfRule>
  </conditionalFormatting>
  <conditionalFormatting sqref="C6:C36">
    <cfRule type="iconSet" priority="4257" dxfId="13">
      <iconSet iconSet="3TrafficLights1">
        <cfvo type="percent" val="0"/>
        <cfvo type="percent" val="33"/>
        <cfvo type="percent" val="67"/>
      </iconSet>
    </cfRule>
  </conditionalFormatting>
  <conditionalFormatting sqref="G7:H7">
    <cfRule type="iconSet" priority="4256" dxfId="13">
      <iconSet iconSet="3TrafficLights1">
        <cfvo type="percent" val="0"/>
        <cfvo type="num" val="0"/>
        <cfvo type="num" val="0"/>
      </iconSet>
    </cfRule>
  </conditionalFormatting>
  <conditionalFormatting sqref="G6:H36">
    <cfRule type="iconSet" priority="4239" dxfId="13">
      <iconSet iconSet="4TrafficLights">
        <cfvo type="percent" val="0"/>
        <cfvo type="num" val="5"/>
        <cfvo type="num" val="6"/>
        <cfvo type="num" val="7"/>
      </iconSet>
    </cfRule>
    <cfRule type="iconSet" priority="424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47" dxfId="13">
      <iconSet iconSet="3TrafficLights1">
        <cfvo type="percent" val="0"/>
        <cfvo type="num" val="5"/>
        <cfvo type="num" val="5"/>
      </iconSet>
    </cfRule>
    <cfRule type="iconSet" priority="4248" dxfId="13">
      <iconSet iconSet="3TrafficLights1">
        <cfvo type="percent" val="0"/>
        <cfvo type="num" val="0"/>
        <cfvo type="num" val="5"/>
      </iconSet>
    </cfRule>
    <cfRule type="iconSet" priority="4249" dxfId="13">
      <iconSet iconSet="3TrafficLights1">
        <cfvo type="percent" val="0"/>
        <cfvo type="percent" val="33"/>
        <cfvo type="percent" val="67"/>
      </iconSet>
    </cfRule>
  </conditionalFormatting>
  <conditionalFormatting sqref="G6:H36">
    <cfRule type="iconSet" priority="4244" dxfId="13">
      <iconSet iconSet="3TrafficLights1">
        <cfvo type="percent" val="0"/>
        <cfvo type="percent" val="33"/>
        <cfvo type="percent" val="67"/>
      </iconSet>
    </cfRule>
  </conditionalFormatting>
  <conditionalFormatting sqref="Q6:R36">
    <cfRule type="iconSet" priority="4234" dxfId="13">
      <iconSet iconSet="3TrafficLights1">
        <cfvo type="percent" val="0"/>
        <cfvo type="num" val="4"/>
        <cfvo type="num" val="5"/>
      </iconSet>
    </cfRule>
    <cfRule type="iconSet" priority="4235" dxfId="13">
      <iconSet iconSet="3TrafficLights1">
        <cfvo type="percent" val="0"/>
        <cfvo type="num" val="0"/>
        <cfvo type="num" val="5"/>
      </iconSet>
    </cfRule>
    <cfRule type="iconSet" priority="4236" dxfId="13">
      <iconSet iconSet="3TrafficLights1">
        <cfvo type="percent" val="0"/>
        <cfvo type="num" val="0"/>
        <cfvo type="num" val="0"/>
      </iconSet>
    </cfRule>
    <cfRule type="iconSet" priority="4237" dxfId="13">
      <iconSet iconSet="3TrafficLights1">
        <cfvo type="percent" val="0"/>
        <cfvo type="percent" val="33"/>
        <cfvo type="percent" val="67"/>
      </iconSet>
    </cfRule>
  </conditionalFormatting>
  <conditionalFormatting sqref="Q7:R7">
    <cfRule type="iconSet" priority="4233" dxfId="13">
      <iconSet iconSet="3TrafficLights1">
        <cfvo type="percent" val="0"/>
        <cfvo type="num" val="0"/>
        <cfvo type="num" val="0"/>
      </iconSet>
    </cfRule>
  </conditionalFormatting>
  <conditionalFormatting sqref="Q6:R36">
    <cfRule type="iconSet" priority="4228" dxfId="13">
      <iconSet iconSet="4TrafficLights">
        <cfvo type="percent" val="0"/>
        <cfvo type="num" val="5"/>
        <cfvo type="num" val="6"/>
        <cfvo type="num" val="7"/>
      </iconSet>
    </cfRule>
    <cfRule type="iconSet" priority="422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30" dxfId="13">
      <iconSet iconSet="3TrafficLights1">
        <cfvo type="percent" val="0"/>
        <cfvo type="num" val="5"/>
        <cfvo type="num" val="5"/>
      </iconSet>
    </cfRule>
    <cfRule type="iconSet" priority="4231" dxfId="13">
      <iconSet iconSet="3TrafficLights1">
        <cfvo type="percent" val="0"/>
        <cfvo type="num" val="0"/>
        <cfvo type="num" val="5"/>
      </iconSet>
    </cfRule>
    <cfRule type="iconSet" priority="4232" dxfId="13">
      <iconSet iconSet="3TrafficLights1">
        <cfvo type="percent" val="0"/>
        <cfvo type="percent" val="33"/>
        <cfvo type="percent" val="67"/>
      </iconSet>
    </cfRule>
  </conditionalFormatting>
  <conditionalFormatting sqref="Q6:R36">
    <cfRule type="iconSet" priority="4227" dxfId="13">
      <iconSet iconSet="3TrafficLights1">
        <cfvo type="percent" val="0"/>
        <cfvo type="percent" val="33"/>
        <cfvo type="percent" val="67"/>
      </iconSet>
    </cfRule>
  </conditionalFormatting>
  <conditionalFormatting sqref="AB6:AC36">
    <cfRule type="iconSet" priority="4212" dxfId="13">
      <iconSet iconSet="3TrafficLights1">
        <cfvo type="percent" val="0"/>
        <cfvo type="num" val="4"/>
        <cfvo type="num" val="5"/>
      </iconSet>
    </cfRule>
    <cfRule type="iconSet" priority="4213" dxfId="13">
      <iconSet iconSet="3TrafficLights1">
        <cfvo type="percent" val="0"/>
        <cfvo type="num" val="0"/>
        <cfvo type="num" val="5"/>
      </iconSet>
    </cfRule>
    <cfRule type="iconSet" priority="4214" dxfId="13">
      <iconSet iconSet="3TrafficLights1">
        <cfvo type="percent" val="0"/>
        <cfvo type="num" val="0"/>
        <cfvo type="num" val="0"/>
      </iconSet>
    </cfRule>
    <cfRule type="iconSet" priority="4215" dxfId="13">
      <iconSet iconSet="3TrafficLights1">
        <cfvo type="percent" val="0"/>
        <cfvo type="percent" val="33"/>
        <cfvo type="percent" val="67"/>
      </iconSet>
    </cfRule>
  </conditionalFormatting>
  <conditionalFormatting sqref="P4:Q5 P5:P30">
    <cfRule type="iconSet" priority="4211" dxfId="13">
      <iconSet iconSet="3TrafficLights1">
        <cfvo type="percent" val="0"/>
        <cfvo type="num" val="0"/>
        <cfvo type="num" val="0"/>
      </iconSet>
    </cfRule>
  </conditionalFormatting>
  <conditionalFormatting sqref="AB6:AC36">
    <cfRule type="iconSet" priority="4206" dxfId="13">
      <iconSet iconSet="4TrafficLights">
        <cfvo type="percent" val="0"/>
        <cfvo type="num" val="5"/>
        <cfvo type="num" val="6"/>
        <cfvo type="num" val="7"/>
      </iconSet>
    </cfRule>
    <cfRule type="iconSet" priority="420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08" dxfId="13">
      <iconSet iconSet="3TrafficLights1">
        <cfvo type="percent" val="0"/>
        <cfvo type="num" val="5"/>
        <cfvo type="num" val="5"/>
      </iconSet>
    </cfRule>
    <cfRule type="iconSet" priority="4209" dxfId="13">
      <iconSet iconSet="3TrafficLights1">
        <cfvo type="percent" val="0"/>
        <cfvo type="num" val="0"/>
        <cfvo type="num" val="5"/>
      </iconSet>
    </cfRule>
    <cfRule type="iconSet" priority="4210" dxfId="13">
      <iconSet iconSet="3TrafficLights1">
        <cfvo type="percent" val="0"/>
        <cfvo type="percent" val="33"/>
        <cfvo type="percent" val="67"/>
      </iconSet>
    </cfRule>
  </conditionalFormatting>
  <conditionalFormatting sqref="AB6:AC36">
    <cfRule type="iconSet" priority="4205" dxfId="13">
      <iconSet iconSet="3TrafficLights1">
        <cfvo type="percent" val="0"/>
        <cfvo type="percent" val="33"/>
        <cfvo type="percent" val="67"/>
      </iconSet>
    </cfRule>
  </conditionalFormatting>
  <conditionalFormatting sqref="D38:D43">
    <cfRule type="iconSet" priority="4350" dxfId="13">
      <iconSet iconSet="3TrafficLights1">
        <cfvo type="percent" val="0"/>
        <cfvo type="percent" val="33"/>
        <cfvo type="percent" val="67"/>
      </iconSet>
    </cfRule>
  </conditionalFormatting>
  <conditionalFormatting sqref="N38:N43">
    <cfRule type="iconSet" priority="4142" dxfId="13">
      <iconSet iconSet="3TrafficLights1">
        <cfvo type="percent" val="0"/>
        <cfvo type="percent" val="33"/>
        <cfvo type="percent" val="67"/>
      </iconSet>
    </cfRule>
  </conditionalFormatting>
  <conditionalFormatting sqref="X38:X43">
    <cfRule type="iconSet" priority="4140" dxfId="13">
      <iconSet iconSet="3TrafficLights1">
        <cfvo type="percent" val="0"/>
        <cfvo type="percent" val="33"/>
        <cfvo type="percent" val="67"/>
      </iconSet>
    </cfRule>
  </conditionalFormatting>
  <conditionalFormatting sqref="Q6:Q36">
    <cfRule type="iconSet" priority="4139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Q6:Q36">
    <cfRule type="iconSet" priority="4134" dxfId="13">
      <iconSet iconSet="3TrafficLights1">
        <cfvo type="percent" val="0"/>
        <cfvo type="num" val="4"/>
        <cfvo type="num" val="5"/>
      </iconSet>
    </cfRule>
    <cfRule type="iconSet" priority="4135" dxfId="13">
      <iconSet iconSet="3TrafficLights1">
        <cfvo type="percent" val="0"/>
        <cfvo type="num" val="0"/>
        <cfvo type="num" val="5"/>
      </iconSet>
    </cfRule>
    <cfRule type="iconSet" priority="4136" dxfId="13">
      <iconSet iconSet="3TrafficLights1">
        <cfvo type="percent" val="0"/>
        <cfvo type="num" val="0"/>
        <cfvo type="num" val="0"/>
      </iconSet>
    </cfRule>
    <cfRule type="iconSet" priority="4137" dxfId="13">
      <iconSet iconSet="3TrafficLights1">
        <cfvo type="percent" val="0"/>
        <cfvo type="percent" val="33"/>
        <cfvo type="percent" val="67"/>
      </iconSet>
    </cfRule>
  </conditionalFormatting>
  <conditionalFormatting sqref="Q7">
    <cfRule type="iconSet" priority="4133" dxfId="13">
      <iconSet iconSet="3TrafficLights1">
        <cfvo type="percent" val="0"/>
        <cfvo type="num" val="0"/>
        <cfvo type="num" val="0"/>
      </iconSet>
    </cfRule>
  </conditionalFormatting>
  <conditionalFormatting sqref="Q6:Q36">
    <cfRule type="iconSet" priority="4102" dxfId="13">
      <iconSet iconSet="4TrafficLights">
        <cfvo type="percent" val="0"/>
        <cfvo type="num" val="5"/>
        <cfvo type="num" val="6"/>
        <cfvo type="num" val="7"/>
      </iconSet>
    </cfRule>
    <cfRule type="iconSet" priority="412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130" dxfId="13">
      <iconSet iconSet="3TrafficLights1">
        <cfvo type="percent" val="0"/>
        <cfvo type="num" val="5"/>
        <cfvo type="num" val="5"/>
      </iconSet>
    </cfRule>
    <cfRule type="iconSet" priority="4131" dxfId="13">
      <iconSet iconSet="3TrafficLights1">
        <cfvo type="percent" val="0"/>
        <cfvo type="num" val="0"/>
        <cfvo type="num" val="5"/>
      </iconSet>
    </cfRule>
    <cfRule type="iconSet" priority="4132" dxfId="13">
      <iconSet iconSet="3TrafficLights1">
        <cfvo type="percent" val="0"/>
        <cfvo type="percent" val="33"/>
        <cfvo type="percent" val="67"/>
      </iconSet>
    </cfRule>
  </conditionalFormatting>
  <conditionalFormatting sqref="Q6:Q36">
    <cfRule type="iconSet" priority="4127" dxfId="13">
      <iconSet iconSet="3TrafficLights1">
        <cfvo type="percent" val="0"/>
        <cfvo type="percent" val="33"/>
        <cfvo type="percent" val="67"/>
      </iconSet>
    </cfRule>
  </conditionalFormatting>
  <conditionalFormatting sqref="AB6:AB36">
    <cfRule type="iconSet" priority="4112" dxfId="13">
      <iconSet iconSet="3TrafficLights1">
        <cfvo type="percent" val="0"/>
        <cfvo type="num" val="4"/>
        <cfvo type="num" val="5"/>
      </iconSet>
    </cfRule>
    <cfRule type="iconSet" priority="4113" dxfId="13">
      <iconSet iconSet="3TrafficLights1">
        <cfvo type="percent" val="0"/>
        <cfvo type="num" val="0"/>
        <cfvo type="num" val="5"/>
      </iconSet>
    </cfRule>
    <cfRule type="iconSet" priority="4114" dxfId="13">
      <iconSet iconSet="3TrafficLights1">
        <cfvo type="percent" val="0"/>
        <cfvo type="num" val="0"/>
        <cfvo type="num" val="0"/>
      </iconSet>
    </cfRule>
    <cfRule type="iconSet" priority="4115" dxfId="13">
      <iconSet iconSet="3TrafficLights1">
        <cfvo type="percent" val="0"/>
        <cfvo type="percent" val="33"/>
        <cfvo type="percent" val="67"/>
      </iconSet>
    </cfRule>
  </conditionalFormatting>
  <conditionalFormatting sqref="AB7">
    <cfRule type="iconSet" priority="4111" dxfId="13">
      <iconSet iconSet="3TrafficLights1">
        <cfvo type="percent" val="0"/>
        <cfvo type="num" val="0"/>
        <cfvo type="num" val="0"/>
      </iconSet>
    </cfRule>
  </conditionalFormatting>
  <conditionalFormatting sqref="AB6:AB36">
    <cfRule type="iconSet" priority="4104" dxfId="13">
      <iconSet iconSet="4TrafficLights">
        <cfvo type="percent" val="0"/>
        <cfvo type="num" val="5"/>
        <cfvo type="num" val="6"/>
        <cfvo type="num" val="7"/>
      </iconSet>
    </cfRule>
    <cfRule type="iconSet" priority="410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108" dxfId="13">
      <iconSet iconSet="3TrafficLights1">
        <cfvo type="percent" val="0"/>
        <cfvo type="num" val="5"/>
        <cfvo type="num" val="5"/>
      </iconSet>
    </cfRule>
    <cfRule type="iconSet" priority="4109" dxfId="13">
      <iconSet iconSet="3TrafficLights1">
        <cfvo type="percent" val="0"/>
        <cfvo type="num" val="0"/>
        <cfvo type="num" val="5"/>
      </iconSet>
    </cfRule>
    <cfRule type="iconSet" priority="4110" dxfId="13">
      <iconSet iconSet="3TrafficLights1">
        <cfvo type="percent" val="0"/>
        <cfvo type="percent" val="33"/>
        <cfvo type="percent" val="67"/>
      </iconSet>
    </cfRule>
  </conditionalFormatting>
  <conditionalFormatting sqref="AB6:AB36">
    <cfRule type="iconSet" priority="4105" dxfId="13">
      <iconSet iconSet="3TrafficLights1">
        <cfvo type="percent" val="0"/>
        <cfvo type="percent" val="33"/>
        <cfvo type="percent" val="67"/>
      </iconSet>
    </cfRule>
  </conditionalFormatting>
  <conditionalFormatting sqref="G6:G36">
    <cfRule type="iconSet" priority="4100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H6:CH32">
    <cfRule type="iconSet" priority="3391" dxfId="13">
      <iconSet iconSet="3TrafficLights1">
        <cfvo type="percent" val="0"/>
        <cfvo type="num" val="4"/>
        <cfvo type="num" val="5"/>
      </iconSet>
    </cfRule>
    <cfRule type="iconSet" priority="3392" dxfId="13">
      <iconSet iconSet="3TrafficLights1">
        <cfvo type="percent" val="0"/>
        <cfvo type="num" val="0"/>
        <cfvo type="num" val="5"/>
      </iconSet>
    </cfRule>
    <cfRule type="iconSet" priority="3393" dxfId="13">
      <iconSet iconSet="3TrafficLights1">
        <cfvo type="percent" val="0"/>
        <cfvo type="num" val="0"/>
        <cfvo type="num" val="0"/>
      </iconSet>
    </cfRule>
    <cfRule type="iconSet" priority="3394" dxfId="13">
      <iconSet iconSet="3TrafficLights1">
        <cfvo type="percent" val="0"/>
        <cfvo type="percent" val="33"/>
        <cfvo type="percent" val="67"/>
      </iconSet>
    </cfRule>
  </conditionalFormatting>
  <conditionalFormatting sqref="CH6:CH32">
    <cfRule type="iconSet" priority="3390" dxfId="13">
      <iconSet iconSet="3TrafficLights1">
        <cfvo type="percent" val="0"/>
        <cfvo type="num" val="0"/>
        <cfvo type="num" val="0"/>
      </iconSet>
    </cfRule>
  </conditionalFormatting>
  <conditionalFormatting sqref="CH6:CH32">
    <cfRule type="iconSet" priority="3385" dxfId="13">
      <iconSet iconSet="4TrafficLights">
        <cfvo type="percent" val="0"/>
        <cfvo type="num" val="5"/>
        <cfvo type="num" val="6"/>
        <cfvo type="num" val="7"/>
      </iconSet>
    </cfRule>
    <cfRule type="iconSet" priority="338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87" dxfId="13">
      <iconSet iconSet="3TrafficLights1">
        <cfvo type="percent" val="0"/>
        <cfvo type="num" val="5"/>
        <cfvo type="num" val="5"/>
      </iconSet>
    </cfRule>
    <cfRule type="iconSet" priority="3388" dxfId="13">
      <iconSet iconSet="3TrafficLights1">
        <cfvo type="percent" val="0"/>
        <cfvo type="num" val="0"/>
        <cfvo type="num" val="5"/>
      </iconSet>
    </cfRule>
    <cfRule type="iconSet" priority="3389" dxfId="13">
      <iconSet iconSet="3TrafficLights1">
        <cfvo type="percent" val="0"/>
        <cfvo type="percent" val="33"/>
        <cfvo type="percent" val="67"/>
      </iconSet>
    </cfRule>
  </conditionalFormatting>
  <conditionalFormatting sqref="CH6:CH32">
    <cfRule type="iconSet" priority="3384" dxfId="13">
      <iconSet iconSet="3TrafficLights1">
        <cfvo type="percent" val="0"/>
        <cfvo type="percent" val="33"/>
        <cfvo type="percent" val="67"/>
      </iconSet>
    </cfRule>
  </conditionalFormatting>
  <conditionalFormatting sqref="CH33:CH35">
    <cfRule type="iconSet" priority="3380" dxfId="13">
      <iconSet iconSet="3TrafficLights1">
        <cfvo type="percent" val="0"/>
        <cfvo type="num" val="4"/>
        <cfvo type="num" val="5"/>
      </iconSet>
    </cfRule>
    <cfRule type="iconSet" priority="3381" dxfId="13">
      <iconSet iconSet="3TrafficLights1">
        <cfvo type="percent" val="0"/>
        <cfvo type="num" val="0"/>
        <cfvo type="num" val="5"/>
      </iconSet>
    </cfRule>
    <cfRule type="iconSet" priority="3382" dxfId="13">
      <iconSet iconSet="3TrafficLights1">
        <cfvo type="percent" val="0"/>
        <cfvo type="num" val="0"/>
        <cfvo type="num" val="0"/>
      </iconSet>
    </cfRule>
    <cfRule type="iconSet" priority="3383" dxfId="13">
      <iconSet iconSet="3TrafficLights1">
        <cfvo type="percent" val="0"/>
        <cfvo type="percent" val="33"/>
        <cfvo type="percent" val="67"/>
      </iconSet>
    </cfRule>
  </conditionalFormatting>
  <conditionalFormatting sqref="CH33:CH35">
    <cfRule type="iconSet" priority="3379" dxfId="13">
      <iconSet iconSet="3TrafficLights1">
        <cfvo type="percent" val="0"/>
        <cfvo type="num" val="0"/>
        <cfvo type="num" val="0"/>
      </iconSet>
    </cfRule>
  </conditionalFormatting>
  <conditionalFormatting sqref="CH33:CH35">
    <cfRule type="iconSet" priority="3374" dxfId="13">
      <iconSet iconSet="4TrafficLights">
        <cfvo type="percent" val="0"/>
        <cfvo type="num" val="5"/>
        <cfvo type="num" val="6"/>
        <cfvo type="num" val="7"/>
      </iconSet>
    </cfRule>
    <cfRule type="iconSet" priority="337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76" dxfId="13">
      <iconSet iconSet="3TrafficLights1">
        <cfvo type="percent" val="0"/>
        <cfvo type="num" val="5"/>
        <cfvo type="num" val="5"/>
      </iconSet>
    </cfRule>
    <cfRule type="iconSet" priority="3377" dxfId="13">
      <iconSet iconSet="3TrafficLights1">
        <cfvo type="percent" val="0"/>
        <cfvo type="num" val="0"/>
        <cfvo type="num" val="5"/>
      </iconSet>
    </cfRule>
    <cfRule type="iconSet" priority="3378" dxfId="13">
      <iconSet iconSet="3TrafficLights1">
        <cfvo type="percent" val="0"/>
        <cfvo type="percent" val="33"/>
        <cfvo type="percent" val="67"/>
      </iconSet>
    </cfRule>
  </conditionalFormatting>
  <conditionalFormatting sqref="CH33:CH35">
    <cfRule type="iconSet" priority="3373" dxfId="13">
      <iconSet iconSet="3TrafficLights1">
        <cfvo type="percent" val="0"/>
        <cfvo type="percent" val="33"/>
        <cfvo type="percent" val="67"/>
      </iconSet>
    </cfRule>
  </conditionalFormatting>
  <conditionalFormatting sqref="CH34:CH36">
    <cfRule type="iconSet" priority="3369" dxfId="13">
      <iconSet iconSet="3TrafficLights1">
        <cfvo type="percent" val="0"/>
        <cfvo type="num" val="4"/>
        <cfvo type="num" val="5"/>
      </iconSet>
    </cfRule>
    <cfRule type="iconSet" priority="3370" dxfId="13">
      <iconSet iconSet="3TrafficLights1">
        <cfvo type="percent" val="0"/>
        <cfvo type="num" val="0"/>
        <cfvo type="num" val="5"/>
      </iconSet>
    </cfRule>
    <cfRule type="iconSet" priority="3371" dxfId="13">
      <iconSet iconSet="3TrafficLights1">
        <cfvo type="percent" val="0"/>
        <cfvo type="num" val="0"/>
        <cfvo type="num" val="0"/>
      </iconSet>
    </cfRule>
    <cfRule type="iconSet" priority="3372" dxfId="13">
      <iconSet iconSet="3TrafficLights1">
        <cfvo type="percent" val="0"/>
        <cfvo type="percent" val="33"/>
        <cfvo type="percent" val="67"/>
      </iconSet>
    </cfRule>
  </conditionalFormatting>
  <conditionalFormatting sqref="CH34:CH36">
    <cfRule type="iconSet" priority="3368" dxfId="13">
      <iconSet iconSet="3TrafficLights1">
        <cfvo type="percent" val="0"/>
        <cfvo type="num" val="0"/>
        <cfvo type="num" val="0"/>
      </iconSet>
    </cfRule>
  </conditionalFormatting>
  <conditionalFormatting sqref="CH34:CH36">
    <cfRule type="iconSet" priority="3363" dxfId="13">
      <iconSet iconSet="4TrafficLights">
        <cfvo type="percent" val="0"/>
        <cfvo type="num" val="5"/>
        <cfvo type="num" val="6"/>
        <cfvo type="num" val="7"/>
      </iconSet>
    </cfRule>
    <cfRule type="iconSet" priority="336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65" dxfId="13">
      <iconSet iconSet="3TrafficLights1">
        <cfvo type="percent" val="0"/>
        <cfvo type="num" val="5"/>
        <cfvo type="num" val="5"/>
      </iconSet>
    </cfRule>
    <cfRule type="iconSet" priority="3366" dxfId="13">
      <iconSet iconSet="3TrafficLights1">
        <cfvo type="percent" val="0"/>
        <cfvo type="num" val="0"/>
        <cfvo type="num" val="5"/>
      </iconSet>
    </cfRule>
    <cfRule type="iconSet" priority="3367" dxfId="13">
      <iconSet iconSet="3TrafficLights1">
        <cfvo type="percent" val="0"/>
        <cfvo type="percent" val="33"/>
        <cfvo type="percent" val="67"/>
      </iconSet>
    </cfRule>
  </conditionalFormatting>
  <conditionalFormatting sqref="CH34:CH36">
    <cfRule type="iconSet" priority="3362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358" dxfId="13">
      <iconSet iconSet="3TrafficLights1">
        <cfvo type="percent" val="0"/>
        <cfvo type="num" val="4"/>
        <cfvo type="num" val="5"/>
      </iconSet>
    </cfRule>
    <cfRule type="iconSet" priority="3359" dxfId="13">
      <iconSet iconSet="3TrafficLights1">
        <cfvo type="percent" val="0"/>
        <cfvo type="num" val="0"/>
        <cfvo type="num" val="5"/>
      </iconSet>
    </cfRule>
    <cfRule type="iconSet" priority="3360" dxfId="13">
      <iconSet iconSet="3TrafficLights1">
        <cfvo type="percent" val="0"/>
        <cfvo type="num" val="0"/>
        <cfvo type="num" val="0"/>
      </iconSet>
    </cfRule>
    <cfRule type="iconSet" priority="3361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353" dxfId="13">
      <iconSet iconSet="4TrafficLights">
        <cfvo type="percent" val="0"/>
        <cfvo type="num" val="5"/>
        <cfvo type="num" val="6"/>
        <cfvo type="num" val="7"/>
      </iconSet>
    </cfRule>
    <cfRule type="iconSet" priority="335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55" dxfId="13">
      <iconSet iconSet="3TrafficLights1">
        <cfvo type="percent" val="0"/>
        <cfvo type="num" val="5"/>
        <cfvo type="num" val="5"/>
      </iconSet>
    </cfRule>
    <cfRule type="iconSet" priority="3356" dxfId="13">
      <iconSet iconSet="3TrafficLights1">
        <cfvo type="percent" val="0"/>
        <cfvo type="num" val="0"/>
        <cfvo type="num" val="5"/>
      </iconSet>
    </cfRule>
    <cfRule type="iconSet" priority="3357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352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348" dxfId="13">
      <iconSet iconSet="3TrafficLights1">
        <cfvo type="percent" val="0"/>
        <cfvo type="num" val="4"/>
        <cfvo type="num" val="5"/>
      </iconSet>
    </cfRule>
    <cfRule type="iconSet" priority="3349" dxfId="13">
      <iconSet iconSet="3TrafficLights1">
        <cfvo type="percent" val="0"/>
        <cfvo type="num" val="0"/>
        <cfvo type="num" val="5"/>
      </iconSet>
    </cfRule>
    <cfRule type="iconSet" priority="3350" dxfId="13">
      <iconSet iconSet="3TrafficLights1">
        <cfvo type="percent" val="0"/>
        <cfvo type="num" val="0"/>
        <cfvo type="num" val="0"/>
      </iconSet>
    </cfRule>
    <cfRule type="iconSet" priority="3351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347" dxfId="13">
      <iconSet iconSet="3TrafficLights1">
        <cfvo type="percent" val="0"/>
        <cfvo type="num" val="0"/>
        <cfvo type="num" val="0"/>
      </iconSet>
    </cfRule>
  </conditionalFormatting>
  <conditionalFormatting sqref="CG6:CG36">
    <cfRule type="iconSet" priority="3342" dxfId="13">
      <iconSet iconSet="4TrafficLights">
        <cfvo type="percent" val="0"/>
        <cfvo type="num" val="5"/>
        <cfvo type="num" val="6"/>
        <cfvo type="num" val="7"/>
      </iconSet>
    </cfRule>
    <cfRule type="iconSet" priority="334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44" dxfId="13">
      <iconSet iconSet="3TrafficLights1">
        <cfvo type="percent" val="0"/>
        <cfvo type="num" val="5"/>
        <cfvo type="num" val="5"/>
      </iconSet>
    </cfRule>
    <cfRule type="iconSet" priority="3345" dxfId="13">
      <iconSet iconSet="3TrafficLights1">
        <cfvo type="percent" val="0"/>
        <cfvo type="num" val="0"/>
        <cfvo type="num" val="5"/>
      </iconSet>
    </cfRule>
    <cfRule type="iconSet" priority="3346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341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34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G6:CG36">
    <cfRule type="iconSet" priority="333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H6:CH32">
    <cfRule type="iconSet" priority="3332" dxfId="13">
      <iconSet iconSet="3TrafficLights1">
        <cfvo type="percent" val="0"/>
        <cfvo type="num" val="4"/>
        <cfvo type="num" val="5"/>
      </iconSet>
    </cfRule>
    <cfRule type="iconSet" priority="3333" dxfId="13">
      <iconSet iconSet="3TrafficLights1">
        <cfvo type="percent" val="0"/>
        <cfvo type="num" val="0"/>
        <cfvo type="num" val="5"/>
      </iconSet>
    </cfRule>
    <cfRule type="iconSet" priority="3334" dxfId="13">
      <iconSet iconSet="3TrafficLights1">
        <cfvo type="percent" val="0"/>
        <cfvo type="num" val="0"/>
        <cfvo type="num" val="0"/>
      </iconSet>
    </cfRule>
    <cfRule type="iconSet" priority="3335" dxfId="13">
      <iconSet iconSet="3TrafficLights1">
        <cfvo type="percent" val="0"/>
        <cfvo type="percent" val="33"/>
        <cfvo type="percent" val="67"/>
      </iconSet>
    </cfRule>
  </conditionalFormatting>
  <conditionalFormatting sqref="CH6:CH32">
    <cfRule type="iconSet" priority="3331" dxfId="13">
      <iconSet iconSet="3TrafficLights1">
        <cfvo type="percent" val="0"/>
        <cfvo type="num" val="0"/>
        <cfvo type="num" val="0"/>
      </iconSet>
    </cfRule>
  </conditionalFormatting>
  <conditionalFormatting sqref="CH6:CH32">
    <cfRule type="iconSet" priority="3326" dxfId="13">
      <iconSet iconSet="4TrafficLights">
        <cfvo type="percent" val="0"/>
        <cfvo type="num" val="5"/>
        <cfvo type="num" val="6"/>
        <cfvo type="num" val="7"/>
      </iconSet>
    </cfRule>
    <cfRule type="iconSet" priority="332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28" dxfId="13">
      <iconSet iconSet="3TrafficLights1">
        <cfvo type="percent" val="0"/>
        <cfvo type="num" val="5"/>
        <cfvo type="num" val="5"/>
      </iconSet>
    </cfRule>
    <cfRule type="iconSet" priority="3329" dxfId="13">
      <iconSet iconSet="3TrafficLights1">
        <cfvo type="percent" val="0"/>
        <cfvo type="num" val="0"/>
        <cfvo type="num" val="5"/>
      </iconSet>
    </cfRule>
    <cfRule type="iconSet" priority="3330" dxfId="13">
      <iconSet iconSet="3TrafficLights1">
        <cfvo type="percent" val="0"/>
        <cfvo type="percent" val="33"/>
        <cfvo type="percent" val="67"/>
      </iconSet>
    </cfRule>
  </conditionalFormatting>
  <conditionalFormatting sqref="CH6:CH32">
    <cfRule type="iconSet" priority="3325" dxfId="13">
      <iconSet iconSet="3TrafficLights1">
        <cfvo type="percent" val="0"/>
        <cfvo type="percent" val="33"/>
        <cfvo type="percent" val="67"/>
      </iconSet>
    </cfRule>
  </conditionalFormatting>
  <conditionalFormatting sqref="CH33:CH35">
    <cfRule type="iconSet" priority="3321" dxfId="13">
      <iconSet iconSet="3TrafficLights1">
        <cfvo type="percent" val="0"/>
        <cfvo type="num" val="4"/>
        <cfvo type="num" val="5"/>
      </iconSet>
    </cfRule>
    <cfRule type="iconSet" priority="3322" dxfId="13">
      <iconSet iconSet="3TrafficLights1">
        <cfvo type="percent" val="0"/>
        <cfvo type="num" val="0"/>
        <cfvo type="num" val="5"/>
      </iconSet>
    </cfRule>
    <cfRule type="iconSet" priority="3323" dxfId="13">
      <iconSet iconSet="3TrafficLights1">
        <cfvo type="percent" val="0"/>
        <cfvo type="num" val="0"/>
        <cfvo type="num" val="0"/>
      </iconSet>
    </cfRule>
    <cfRule type="iconSet" priority="3324" dxfId="13">
      <iconSet iconSet="3TrafficLights1">
        <cfvo type="percent" val="0"/>
        <cfvo type="percent" val="33"/>
        <cfvo type="percent" val="67"/>
      </iconSet>
    </cfRule>
  </conditionalFormatting>
  <conditionalFormatting sqref="CH33:CH35">
    <cfRule type="iconSet" priority="3320" dxfId="13">
      <iconSet iconSet="3TrafficLights1">
        <cfvo type="percent" val="0"/>
        <cfvo type="num" val="0"/>
        <cfvo type="num" val="0"/>
      </iconSet>
    </cfRule>
  </conditionalFormatting>
  <conditionalFormatting sqref="CH33:CH35">
    <cfRule type="iconSet" priority="3315" dxfId="13">
      <iconSet iconSet="4TrafficLights">
        <cfvo type="percent" val="0"/>
        <cfvo type="num" val="5"/>
        <cfvo type="num" val="6"/>
        <cfvo type="num" val="7"/>
      </iconSet>
    </cfRule>
    <cfRule type="iconSet" priority="331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17" dxfId="13">
      <iconSet iconSet="3TrafficLights1">
        <cfvo type="percent" val="0"/>
        <cfvo type="num" val="5"/>
        <cfvo type="num" val="5"/>
      </iconSet>
    </cfRule>
    <cfRule type="iconSet" priority="3318" dxfId="13">
      <iconSet iconSet="3TrafficLights1">
        <cfvo type="percent" val="0"/>
        <cfvo type="num" val="0"/>
        <cfvo type="num" val="5"/>
      </iconSet>
    </cfRule>
    <cfRule type="iconSet" priority="3319" dxfId="13">
      <iconSet iconSet="3TrafficLights1">
        <cfvo type="percent" val="0"/>
        <cfvo type="percent" val="33"/>
        <cfvo type="percent" val="67"/>
      </iconSet>
    </cfRule>
  </conditionalFormatting>
  <conditionalFormatting sqref="CH33:CH35">
    <cfRule type="iconSet" priority="3314" dxfId="13">
      <iconSet iconSet="3TrafficLights1">
        <cfvo type="percent" val="0"/>
        <cfvo type="percent" val="33"/>
        <cfvo type="percent" val="67"/>
      </iconSet>
    </cfRule>
  </conditionalFormatting>
  <conditionalFormatting sqref="CH34:CH36">
    <cfRule type="iconSet" priority="3310" dxfId="13">
      <iconSet iconSet="3TrafficLights1">
        <cfvo type="percent" val="0"/>
        <cfvo type="num" val="4"/>
        <cfvo type="num" val="5"/>
      </iconSet>
    </cfRule>
    <cfRule type="iconSet" priority="3311" dxfId="13">
      <iconSet iconSet="3TrafficLights1">
        <cfvo type="percent" val="0"/>
        <cfvo type="num" val="0"/>
        <cfvo type="num" val="5"/>
      </iconSet>
    </cfRule>
    <cfRule type="iconSet" priority="3312" dxfId="13">
      <iconSet iconSet="3TrafficLights1">
        <cfvo type="percent" val="0"/>
        <cfvo type="num" val="0"/>
        <cfvo type="num" val="0"/>
      </iconSet>
    </cfRule>
    <cfRule type="iconSet" priority="3313" dxfId="13">
      <iconSet iconSet="3TrafficLights1">
        <cfvo type="percent" val="0"/>
        <cfvo type="percent" val="33"/>
        <cfvo type="percent" val="67"/>
      </iconSet>
    </cfRule>
  </conditionalFormatting>
  <conditionalFormatting sqref="CH34:CH36">
    <cfRule type="iconSet" priority="3309" dxfId="13">
      <iconSet iconSet="3TrafficLights1">
        <cfvo type="percent" val="0"/>
        <cfvo type="num" val="0"/>
        <cfvo type="num" val="0"/>
      </iconSet>
    </cfRule>
  </conditionalFormatting>
  <conditionalFormatting sqref="CH34:CH36">
    <cfRule type="iconSet" priority="3304" dxfId="13">
      <iconSet iconSet="4TrafficLights">
        <cfvo type="percent" val="0"/>
        <cfvo type="num" val="5"/>
        <cfvo type="num" val="6"/>
        <cfvo type="num" val="7"/>
      </iconSet>
    </cfRule>
    <cfRule type="iconSet" priority="330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06" dxfId="13">
      <iconSet iconSet="3TrafficLights1">
        <cfvo type="percent" val="0"/>
        <cfvo type="num" val="5"/>
        <cfvo type="num" val="5"/>
      </iconSet>
    </cfRule>
    <cfRule type="iconSet" priority="3307" dxfId="13">
      <iconSet iconSet="3TrafficLights1">
        <cfvo type="percent" val="0"/>
        <cfvo type="num" val="0"/>
        <cfvo type="num" val="5"/>
      </iconSet>
    </cfRule>
    <cfRule type="iconSet" priority="3308" dxfId="13">
      <iconSet iconSet="3TrafficLights1">
        <cfvo type="percent" val="0"/>
        <cfvo type="percent" val="33"/>
        <cfvo type="percent" val="67"/>
      </iconSet>
    </cfRule>
  </conditionalFormatting>
  <conditionalFormatting sqref="CH34:CH36">
    <cfRule type="iconSet" priority="3303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298" dxfId="13">
      <iconSet iconSet="3TrafficLights1">
        <cfvo type="percent" val="0"/>
        <cfvo type="num" val="4"/>
        <cfvo type="num" val="5"/>
      </iconSet>
    </cfRule>
    <cfRule type="iconSet" priority="3299" dxfId="13">
      <iconSet iconSet="3TrafficLights1">
        <cfvo type="percent" val="0"/>
        <cfvo type="num" val="0"/>
        <cfvo type="num" val="5"/>
      </iconSet>
    </cfRule>
    <cfRule type="iconSet" priority="3300" dxfId="13">
      <iconSet iconSet="3TrafficLights1">
        <cfvo type="percent" val="0"/>
        <cfvo type="num" val="0"/>
        <cfvo type="num" val="0"/>
      </iconSet>
    </cfRule>
    <cfRule type="iconSet" priority="3301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293" dxfId="13">
      <iconSet iconSet="4TrafficLights">
        <cfvo type="percent" val="0"/>
        <cfvo type="num" val="5"/>
        <cfvo type="num" val="6"/>
        <cfvo type="num" val="7"/>
      </iconSet>
    </cfRule>
    <cfRule type="iconSet" priority="329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95" dxfId="13">
      <iconSet iconSet="3TrafficLights1">
        <cfvo type="percent" val="0"/>
        <cfvo type="num" val="5"/>
        <cfvo type="num" val="5"/>
      </iconSet>
    </cfRule>
    <cfRule type="iconSet" priority="3296" dxfId="13">
      <iconSet iconSet="3TrafficLights1">
        <cfvo type="percent" val="0"/>
        <cfvo type="num" val="0"/>
        <cfvo type="num" val="5"/>
      </iconSet>
    </cfRule>
    <cfRule type="iconSet" priority="3297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292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288" dxfId="13">
      <iconSet iconSet="3TrafficLights1">
        <cfvo type="percent" val="0"/>
        <cfvo type="num" val="4"/>
        <cfvo type="num" val="5"/>
      </iconSet>
    </cfRule>
    <cfRule type="iconSet" priority="3289" dxfId="13">
      <iconSet iconSet="3TrafficLights1">
        <cfvo type="percent" val="0"/>
        <cfvo type="num" val="0"/>
        <cfvo type="num" val="5"/>
      </iconSet>
    </cfRule>
    <cfRule type="iconSet" priority="3290" dxfId="13">
      <iconSet iconSet="3TrafficLights1">
        <cfvo type="percent" val="0"/>
        <cfvo type="num" val="0"/>
        <cfvo type="num" val="0"/>
      </iconSet>
    </cfRule>
    <cfRule type="iconSet" priority="3291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287" dxfId="13">
      <iconSet iconSet="3TrafficLights1">
        <cfvo type="percent" val="0"/>
        <cfvo type="num" val="0"/>
        <cfvo type="num" val="0"/>
      </iconSet>
    </cfRule>
  </conditionalFormatting>
  <conditionalFormatting sqref="CG6:CG36">
    <cfRule type="iconSet" priority="3282" dxfId="13">
      <iconSet iconSet="4TrafficLights">
        <cfvo type="percent" val="0"/>
        <cfvo type="num" val="5"/>
        <cfvo type="num" val="6"/>
        <cfvo type="num" val="7"/>
      </iconSet>
    </cfRule>
    <cfRule type="iconSet" priority="328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84" dxfId="13">
      <iconSet iconSet="3TrafficLights1">
        <cfvo type="percent" val="0"/>
        <cfvo type="num" val="5"/>
        <cfvo type="num" val="5"/>
      </iconSet>
    </cfRule>
    <cfRule type="iconSet" priority="3285" dxfId="13">
      <iconSet iconSet="3TrafficLights1">
        <cfvo type="percent" val="0"/>
        <cfvo type="num" val="0"/>
        <cfvo type="num" val="5"/>
      </iconSet>
    </cfRule>
    <cfRule type="iconSet" priority="3286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281" dxfId="13">
      <iconSet iconSet="3TrafficLights1">
        <cfvo type="percent" val="0"/>
        <cfvo type="percent" val="33"/>
        <cfvo type="percent" val="67"/>
      </iconSet>
    </cfRule>
  </conditionalFormatting>
  <conditionalFormatting sqref="CG6:CG36">
    <cfRule type="iconSet" priority="328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G6:CG36">
    <cfRule type="iconSet" priority="327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E38">
    <cfRule type="iconSet" priority="3276" dxfId="13">
      <iconSet iconSet="3TrafficLights1">
        <cfvo type="percent" val="0"/>
        <cfvo type="percent" val="33"/>
        <cfvo type="percent" val="67"/>
      </iconSet>
    </cfRule>
  </conditionalFormatting>
  <conditionalFormatting sqref="G11:G36">
    <cfRule type="iconSet" priority="3274" dxfId="13">
      <iconSet iconSet="4TrafficLights">
        <cfvo type="percent" val="0"/>
        <cfvo type="num" val="5"/>
        <cfvo type="num" val="7"/>
        <cfvo type="num" val="8.5"/>
      </iconSet>
    </cfRule>
    <cfRule type="iconSet" priority="3275" dxfId="13">
      <iconSet iconSet="3Arrows">
        <cfvo type="percent" val="0"/>
        <cfvo type="percent" val="33"/>
        <cfvo type="percent" val="67"/>
      </iconSet>
    </cfRule>
  </conditionalFormatting>
  <conditionalFormatting sqref="Q8:Q36">
    <cfRule type="iconSet" priority="3270" dxfId="13">
      <iconSet iconSet="3TrafficLights1">
        <cfvo type="percent" val="0"/>
        <cfvo type="num" val="4"/>
        <cfvo type="num" val="5"/>
      </iconSet>
    </cfRule>
    <cfRule type="iconSet" priority="3271" dxfId="13">
      <iconSet iconSet="3TrafficLights1">
        <cfvo type="percent" val="0"/>
        <cfvo type="num" val="0"/>
        <cfvo type="num" val="5"/>
      </iconSet>
    </cfRule>
    <cfRule type="iconSet" priority="3272" dxfId="13">
      <iconSet iconSet="3TrafficLights1">
        <cfvo type="percent" val="0"/>
        <cfvo type="num" val="0"/>
        <cfvo type="num" val="0"/>
      </iconSet>
    </cfRule>
    <cfRule type="iconSet" priority="3273" dxfId="13">
      <iconSet iconSet="3TrafficLights1">
        <cfvo type="percent" val="0"/>
        <cfvo type="percent" val="33"/>
        <cfvo type="percent" val="67"/>
      </iconSet>
    </cfRule>
  </conditionalFormatting>
  <conditionalFormatting sqref="Q8:Q36">
    <cfRule type="iconSet" priority="3265" dxfId="13">
      <iconSet iconSet="4TrafficLights">
        <cfvo type="percent" val="0"/>
        <cfvo type="num" val="5"/>
        <cfvo type="num" val="6"/>
        <cfvo type="num" val="7"/>
      </iconSet>
    </cfRule>
    <cfRule type="iconSet" priority="326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67" dxfId="13">
      <iconSet iconSet="3TrafficLights1">
        <cfvo type="percent" val="0"/>
        <cfvo type="num" val="5"/>
        <cfvo type="num" val="5"/>
      </iconSet>
    </cfRule>
    <cfRule type="iconSet" priority="3268" dxfId="13">
      <iconSet iconSet="3TrafficLights1">
        <cfvo type="percent" val="0"/>
        <cfvo type="num" val="0"/>
        <cfvo type="num" val="5"/>
      </iconSet>
    </cfRule>
    <cfRule type="iconSet" priority="3269" dxfId="13">
      <iconSet iconSet="3TrafficLights1">
        <cfvo type="percent" val="0"/>
        <cfvo type="percent" val="33"/>
        <cfvo type="percent" val="67"/>
      </iconSet>
    </cfRule>
  </conditionalFormatting>
  <conditionalFormatting sqref="Q8:Q36">
    <cfRule type="iconSet" priority="3264" dxfId="13">
      <iconSet iconSet="3TrafficLights1">
        <cfvo type="percent" val="0"/>
        <cfvo type="percent" val="33"/>
        <cfvo type="percent" val="67"/>
      </iconSet>
    </cfRule>
  </conditionalFormatting>
  <conditionalFormatting sqref="Q8:Q36">
    <cfRule type="iconSet" priority="326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Q11:Q36">
    <cfRule type="iconSet" priority="3261" dxfId="13">
      <iconSet iconSet="4TrafficLights">
        <cfvo type="percent" val="0"/>
        <cfvo type="num" val="5"/>
        <cfvo type="num" val="7"/>
        <cfvo type="num" val="8.5"/>
      </iconSet>
    </cfRule>
    <cfRule type="iconSet" priority="3262" dxfId="13">
      <iconSet iconSet="3Arrows">
        <cfvo type="percent" val="0"/>
        <cfvo type="percent" val="33"/>
        <cfvo type="percent" val="67"/>
      </iconSet>
    </cfRule>
  </conditionalFormatting>
  <conditionalFormatting sqref="L8:L36">
    <cfRule type="iconSet" priority="3257" dxfId="13">
      <iconSet iconSet="3TrafficLights1">
        <cfvo type="percent" val="0"/>
        <cfvo type="num" val="4"/>
        <cfvo type="num" val="5"/>
      </iconSet>
    </cfRule>
    <cfRule type="iconSet" priority="3258" dxfId="13">
      <iconSet iconSet="3TrafficLights1">
        <cfvo type="percent" val="0"/>
        <cfvo type="num" val="0"/>
        <cfvo type="num" val="5"/>
      </iconSet>
    </cfRule>
    <cfRule type="iconSet" priority="3259" dxfId="13">
      <iconSet iconSet="3TrafficLights1">
        <cfvo type="percent" val="0"/>
        <cfvo type="num" val="0"/>
        <cfvo type="num" val="0"/>
      </iconSet>
    </cfRule>
    <cfRule type="iconSet" priority="3260" dxfId="13">
      <iconSet iconSet="3TrafficLights1">
        <cfvo type="percent" val="0"/>
        <cfvo type="percent" val="33"/>
        <cfvo type="percent" val="67"/>
      </iconSet>
    </cfRule>
  </conditionalFormatting>
  <conditionalFormatting sqref="L8:L36">
    <cfRule type="iconSet" priority="3252" dxfId="13">
      <iconSet iconSet="4TrafficLights">
        <cfvo type="percent" val="0"/>
        <cfvo type="num" val="5"/>
        <cfvo type="num" val="6"/>
        <cfvo type="num" val="7"/>
      </iconSet>
    </cfRule>
    <cfRule type="iconSet" priority="325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54" dxfId="13">
      <iconSet iconSet="3TrafficLights1">
        <cfvo type="percent" val="0"/>
        <cfvo type="num" val="5"/>
        <cfvo type="num" val="5"/>
      </iconSet>
    </cfRule>
    <cfRule type="iconSet" priority="3255" dxfId="13">
      <iconSet iconSet="3TrafficLights1">
        <cfvo type="percent" val="0"/>
        <cfvo type="num" val="0"/>
        <cfvo type="num" val="5"/>
      </iconSet>
    </cfRule>
    <cfRule type="iconSet" priority="3256" dxfId="13">
      <iconSet iconSet="3TrafficLights1">
        <cfvo type="percent" val="0"/>
        <cfvo type="percent" val="33"/>
        <cfvo type="percent" val="67"/>
      </iconSet>
    </cfRule>
  </conditionalFormatting>
  <conditionalFormatting sqref="L8:L36">
    <cfRule type="iconSet" priority="3251" dxfId="13">
      <iconSet iconSet="3TrafficLights1">
        <cfvo type="percent" val="0"/>
        <cfvo type="percent" val="33"/>
        <cfvo type="percent" val="67"/>
      </iconSet>
    </cfRule>
  </conditionalFormatting>
  <conditionalFormatting sqref="L8:L36">
    <cfRule type="iconSet" priority="325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8:L36">
    <cfRule type="iconSet" priority="3246" dxfId="13">
      <iconSet iconSet="3TrafficLights1">
        <cfvo type="percent" val="0"/>
        <cfvo type="num" val="4"/>
        <cfvo type="num" val="5"/>
      </iconSet>
    </cfRule>
    <cfRule type="iconSet" priority="3247" dxfId="13">
      <iconSet iconSet="3TrafficLights1">
        <cfvo type="percent" val="0"/>
        <cfvo type="num" val="0"/>
        <cfvo type="num" val="5"/>
      </iconSet>
    </cfRule>
    <cfRule type="iconSet" priority="3248" dxfId="13">
      <iconSet iconSet="3TrafficLights1">
        <cfvo type="percent" val="0"/>
        <cfvo type="num" val="0"/>
        <cfvo type="num" val="0"/>
      </iconSet>
    </cfRule>
    <cfRule type="iconSet" priority="3249" dxfId="13">
      <iconSet iconSet="3TrafficLights1">
        <cfvo type="percent" val="0"/>
        <cfvo type="percent" val="33"/>
        <cfvo type="percent" val="67"/>
      </iconSet>
    </cfRule>
  </conditionalFormatting>
  <conditionalFormatting sqref="L8:L36">
    <cfRule type="iconSet" priority="3241" dxfId="13">
      <iconSet iconSet="4TrafficLights">
        <cfvo type="percent" val="0"/>
        <cfvo type="num" val="5"/>
        <cfvo type="num" val="6"/>
        <cfvo type="num" val="7"/>
      </iconSet>
    </cfRule>
    <cfRule type="iconSet" priority="324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43" dxfId="13">
      <iconSet iconSet="3TrafficLights1">
        <cfvo type="percent" val="0"/>
        <cfvo type="num" val="5"/>
        <cfvo type="num" val="5"/>
      </iconSet>
    </cfRule>
    <cfRule type="iconSet" priority="3244" dxfId="13">
      <iconSet iconSet="3TrafficLights1">
        <cfvo type="percent" val="0"/>
        <cfvo type="num" val="0"/>
        <cfvo type="num" val="5"/>
      </iconSet>
    </cfRule>
    <cfRule type="iconSet" priority="3245" dxfId="13">
      <iconSet iconSet="3TrafficLights1">
        <cfvo type="percent" val="0"/>
        <cfvo type="percent" val="33"/>
        <cfvo type="percent" val="67"/>
      </iconSet>
    </cfRule>
  </conditionalFormatting>
  <conditionalFormatting sqref="L8:L36">
    <cfRule type="iconSet" priority="3240" dxfId="13">
      <iconSet iconSet="3TrafficLights1">
        <cfvo type="percent" val="0"/>
        <cfvo type="percent" val="33"/>
        <cfvo type="percent" val="67"/>
      </iconSet>
    </cfRule>
  </conditionalFormatting>
  <conditionalFormatting sqref="L8:L36">
    <cfRule type="iconSet" priority="3236" dxfId="13">
      <iconSet iconSet="3TrafficLights1">
        <cfvo type="percent" val="0"/>
        <cfvo type="num" val="4"/>
        <cfvo type="num" val="5"/>
      </iconSet>
    </cfRule>
    <cfRule type="iconSet" priority="3237" dxfId="13">
      <iconSet iconSet="3TrafficLights1">
        <cfvo type="percent" val="0"/>
        <cfvo type="num" val="0"/>
        <cfvo type="num" val="5"/>
      </iconSet>
    </cfRule>
    <cfRule type="iconSet" priority="3238" dxfId="13">
      <iconSet iconSet="3TrafficLights1">
        <cfvo type="percent" val="0"/>
        <cfvo type="num" val="0"/>
        <cfvo type="num" val="0"/>
      </iconSet>
    </cfRule>
    <cfRule type="iconSet" priority="3239" dxfId="13">
      <iconSet iconSet="3TrafficLights1">
        <cfvo type="percent" val="0"/>
        <cfvo type="percent" val="33"/>
        <cfvo type="percent" val="67"/>
      </iconSet>
    </cfRule>
  </conditionalFormatting>
  <conditionalFormatting sqref="L8:L36">
    <cfRule type="iconSet" priority="3231" dxfId="13">
      <iconSet iconSet="4TrafficLights">
        <cfvo type="percent" val="0"/>
        <cfvo type="num" val="5"/>
        <cfvo type="num" val="6"/>
        <cfvo type="num" val="7"/>
      </iconSet>
    </cfRule>
    <cfRule type="iconSet" priority="323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33" dxfId="13">
      <iconSet iconSet="3TrafficLights1">
        <cfvo type="percent" val="0"/>
        <cfvo type="num" val="5"/>
        <cfvo type="num" val="5"/>
      </iconSet>
    </cfRule>
    <cfRule type="iconSet" priority="3234" dxfId="13">
      <iconSet iconSet="3TrafficLights1">
        <cfvo type="percent" val="0"/>
        <cfvo type="num" val="0"/>
        <cfvo type="num" val="5"/>
      </iconSet>
    </cfRule>
    <cfRule type="iconSet" priority="3235" dxfId="13">
      <iconSet iconSet="3TrafficLights1">
        <cfvo type="percent" val="0"/>
        <cfvo type="percent" val="33"/>
        <cfvo type="percent" val="67"/>
      </iconSet>
    </cfRule>
  </conditionalFormatting>
  <conditionalFormatting sqref="L8:L36">
    <cfRule type="iconSet" priority="3230" dxfId="13">
      <iconSet iconSet="3TrafficLights1">
        <cfvo type="percent" val="0"/>
        <cfvo type="percent" val="33"/>
        <cfvo type="percent" val="67"/>
      </iconSet>
    </cfRule>
  </conditionalFormatting>
  <conditionalFormatting sqref="L8:L36">
    <cfRule type="iconSet" priority="322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L11:L36">
    <cfRule type="iconSet" priority="3227" dxfId="13">
      <iconSet iconSet="4TrafficLights">
        <cfvo type="percent" val="0"/>
        <cfvo type="num" val="5"/>
        <cfvo type="num" val="7"/>
        <cfvo type="num" val="8.5"/>
      </iconSet>
    </cfRule>
    <cfRule type="iconSet" priority="3228" dxfId="13">
      <iconSet iconSet="3Arrows">
        <cfvo type="percent" val="0"/>
        <cfvo type="percent" val="33"/>
        <cfvo type="percent" val="67"/>
      </iconSet>
    </cfRule>
  </conditionalFormatting>
  <conditionalFormatting sqref="V11:V36">
    <cfRule type="iconSet" priority="3223" dxfId="13">
      <iconSet iconSet="3TrafficLights1">
        <cfvo type="percent" val="0"/>
        <cfvo type="num" val="4"/>
        <cfvo type="num" val="5"/>
      </iconSet>
    </cfRule>
    <cfRule type="iconSet" priority="3224" dxfId="13">
      <iconSet iconSet="3TrafficLights1">
        <cfvo type="percent" val="0"/>
        <cfvo type="num" val="0"/>
        <cfvo type="num" val="5"/>
      </iconSet>
    </cfRule>
    <cfRule type="iconSet" priority="3225" dxfId="13">
      <iconSet iconSet="3TrafficLights1">
        <cfvo type="percent" val="0"/>
        <cfvo type="num" val="0"/>
        <cfvo type="num" val="0"/>
      </iconSet>
    </cfRule>
    <cfRule type="iconSet" priority="3226" dxfId="13">
      <iconSet iconSet="3TrafficLights1">
        <cfvo type="percent" val="0"/>
        <cfvo type="percent" val="33"/>
        <cfvo type="percent" val="67"/>
      </iconSet>
    </cfRule>
  </conditionalFormatting>
  <conditionalFormatting sqref="V11:V36">
    <cfRule type="iconSet" priority="3218" dxfId="13">
      <iconSet iconSet="4TrafficLights">
        <cfvo type="percent" val="0"/>
        <cfvo type="num" val="5"/>
        <cfvo type="num" val="6"/>
        <cfvo type="num" val="7"/>
      </iconSet>
    </cfRule>
    <cfRule type="iconSet" priority="321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20" dxfId="13">
      <iconSet iconSet="3TrafficLights1">
        <cfvo type="percent" val="0"/>
        <cfvo type="num" val="5"/>
        <cfvo type="num" val="5"/>
      </iconSet>
    </cfRule>
    <cfRule type="iconSet" priority="3221" dxfId="13">
      <iconSet iconSet="3TrafficLights1">
        <cfvo type="percent" val="0"/>
        <cfvo type="num" val="0"/>
        <cfvo type="num" val="5"/>
      </iconSet>
    </cfRule>
    <cfRule type="iconSet" priority="3222" dxfId="13">
      <iconSet iconSet="3TrafficLights1">
        <cfvo type="percent" val="0"/>
        <cfvo type="percent" val="33"/>
        <cfvo type="percent" val="67"/>
      </iconSet>
    </cfRule>
  </conditionalFormatting>
  <conditionalFormatting sqref="V11:V36">
    <cfRule type="iconSet" priority="3217" dxfId="13">
      <iconSet iconSet="3TrafficLights1">
        <cfvo type="percent" val="0"/>
        <cfvo type="percent" val="33"/>
        <cfvo type="percent" val="67"/>
      </iconSet>
    </cfRule>
  </conditionalFormatting>
  <conditionalFormatting sqref="V11:V36">
    <cfRule type="iconSet" priority="321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V11:V36">
    <cfRule type="iconSet" priority="3212" dxfId="13">
      <iconSet iconSet="3TrafficLights1">
        <cfvo type="percent" val="0"/>
        <cfvo type="num" val="4"/>
        <cfvo type="num" val="5"/>
      </iconSet>
    </cfRule>
    <cfRule type="iconSet" priority="3213" dxfId="13">
      <iconSet iconSet="3TrafficLights1">
        <cfvo type="percent" val="0"/>
        <cfvo type="num" val="0"/>
        <cfvo type="num" val="5"/>
      </iconSet>
    </cfRule>
    <cfRule type="iconSet" priority="3214" dxfId="13">
      <iconSet iconSet="3TrafficLights1">
        <cfvo type="percent" val="0"/>
        <cfvo type="num" val="0"/>
        <cfvo type="num" val="0"/>
      </iconSet>
    </cfRule>
    <cfRule type="iconSet" priority="3215" dxfId="13">
      <iconSet iconSet="3TrafficLights1">
        <cfvo type="percent" val="0"/>
        <cfvo type="percent" val="33"/>
        <cfvo type="percent" val="67"/>
      </iconSet>
    </cfRule>
  </conditionalFormatting>
  <conditionalFormatting sqref="V11:V36">
    <cfRule type="iconSet" priority="3207" dxfId="13">
      <iconSet iconSet="4TrafficLights">
        <cfvo type="percent" val="0"/>
        <cfvo type="num" val="5"/>
        <cfvo type="num" val="6"/>
        <cfvo type="num" val="7"/>
      </iconSet>
    </cfRule>
    <cfRule type="iconSet" priority="320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09" dxfId="13">
      <iconSet iconSet="3TrafficLights1">
        <cfvo type="percent" val="0"/>
        <cfvo type="num" val="5"/>
        <cfvo type="num" val="5"/>
      </iconSet>
    </cfRule>
    <cfRule type="iconSet" priority="3210" dxfId="13">
      <iconSet iconSet="3TrafficLights1">
        <cfvo type="percent" val="0"/>
        <cfvo type="num" val="0"/>
        <cfvo type="num" val="5"/>
      </iconSet>
    </cfRule>
    <cfRule type="iconSet" priority="3211" dxfId="13">
      <iconSet iconSet="3TrafficLights1">
        <cfvo type="percent" val="0"/>
        <cfvo type="percent" val="33"/>
        <cfvo type="percent" val="67"/>
      </iconSet>
    </cfRule>
  </conditionalFormatting>
  <conditionalFormatting sqref="V11:V36">
    <cfRule type="iconSet" priority="3206" dxfId="13">
      <iconSet iconSet="3TrafficLights1">
        <cfvo type="percent" val="0"/>
        <cfvo type="percent" val="33"/>
        <cfvo type="percent" val="67"/>
      </iconSet>
    </cfRule>
  </conditionalFormatting>
  <conditionalFormatting sqref="V11:V36">
    <cfRule type="iconSet" priority="3202" dxfId="13">
      <iconSet iconSet="3TrafficLights1">
        <cfvo type="percent" val="0"/>
        <cfvo type="num" val="4"/>
        <cfvo type="num" val="5"/>
      </iconSet>
    </cfRule>
    <cfRule type="iconSet" priority="3203" dxfId="13">
      <iconSet iconSet="3TrafficLights1">
        <cfvo type="percent" val="0"/>
        <cfvo type="num" val="0"/>
        <cfvo type="num" val="5"/>
      </iconSet>
    </cfRule>
    <cfRule type="iconSet" priority="3204" dxfId="13">
      <iconSet iconSet="3TrafficLights1">
        <cfvo type="percent" val="0"/>
        <cfvo type="num" val="0"/>
        <cfvo type="num" val="0"/>
      </iconSet>
    </cfRule>
    <cfRule type="iconSet" priority="3205" dxfId="13">
      <iconSet iconSet="3TrafficLights1">
        <cfvo type="percent" val="0"/>
        <cfvo type="percent" val="33"/>
        <cfvo type="percent" val="67"/>
      </iconSet>
    </cfRule>
  </conditionalFormatting>
  <conditionalFormatting sqref="V11:V36">
    <cfRule type="iconSet" priority="3197" dxfId="13">
      <iconSet iconSet="4TrafficLights">
        <cfvo type="percent" val="0"/>
        <cfvo type="num" val="5"/>
        <cfvo type="num" val="6"/>
        <cfvo type="num" val="7"/>
      </iconSet>
    </cfRule>
    <cfRule type="iconSet" priority="319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99" dxfId="13">
      <iconSet iconSet="3TrafficLights1">
        <cfvo type="percent" val="0"/>
        <cfvo type="num" val="5"/>
        <cfvo type="num" val="5"/>
      </iconSet>
    </cfRule>
    <cfRule type="iconSet" priority="3200" dxfId="13">
      <iconSet iconSet="3TrafficLights1">
        <cfvo type="percent" val="0"/>
        <cfvo type="num" val="0"/>
        <cfvo type="num" val="5"/>
      </iconSet>
    </cfRule>
    <cfRule type="iconSet" priority="3201" dxfId="13">
      <iconSet iconSet="3TrafficLights1">
        <cfvo type="percent" val="0"/>
        <cfvo type="percent" val="33"/>
        <cfvo type="percent" val="67"/>
      </iconSet>
    </cfRule>
  </conditionalFormatting>
  <conditionalFormatting sqref="V11:V36">
    <cfRule type="iconSet" priority="3196" dxfId="13">
      <iconSet iconSet="3TrafficLights1">
        <cfvo type="percent" val="0"/>
        <cfvo type="percent" val="33"/>
        <cfvo type="percent" val="67"/>
      </iconSet>
    </cfRule>
  </conditionalFormatting>
  <conditionalFormatting sqref="V11:V36">
    <cfRule type="iconSet" priority="319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V14:V36">
    <cfRule type="iconSet" priority="3193" dxfId="13">
      <iconSet iconSet="4TrafficLights">
        <cfvo type="percent" val="0"/>
        <cfvo type="num" val="5"/>
        <cfvo type="num" val="7"/>
        <cfvo type="num" val="8.5"/>
      </iconSet>
    </cfRule>
    <cfRule type="iconSet" priority="3194" dxfId="13">
      <iconSet iconSet="3Arrows">
        <cfvo type="percent" val="0"/>
        <cfvo type="percent" val="33"/>
        <cfvo type="percent" val="67"/>
      </iconSet>
    </cfRule>
  </conditionalFormatting>
  <conditionalFormatting sqref="AB11:AB36">
    <cfRule type="iconSet" priority="3189" dxfId="13">
      <iconSet iconSet="3TrafficLights1">
        <cfvo type="percent" val="0"/>
        <cfvo type="num" val="4"/>
        <cfvo type="num" val="5"/>
      </iconSet>
    </cfRule>
    <cfRule type="iconSet" priority="3190" dxfId="13">
      <iconSet iconSet="3TrafficLights1">
        <cfvo type="percent" val="0"/>
        <cfvo type="num" val="0"/>
        <cfvo type="num" val="5"/>
      </iconSet>
    </cfRule>
    <cfRule type="iconSet" priority="3191" dxfId="13">
      <iconSet iconSet="3TrafficLights1">
        <cfvo type="percent" val="0"/>
        <cfvo type="num" val="0"/>
        <cfvo type="num" val="0"/>
      </iconSet>
    </cfRule>
    <cfRule type="iconSet" priority="3192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3184" dxfId="13">
      <iconSet iconSet="4TrafficLights">
        <cfvo type="percent" val="0"/>
        <cfvo type="num" val="5"/>
        <cfvo type="num" val="6"/>
        <cfvo type="num" val="7"/>
      </iconSet>
    </cfRule>
    <cfRule type="iconSet" priority="318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86" dxfId="13">
      <iconSet iconSet="3TrafficLights1">
        <cfvo type="percent" val="0"/>
        <cfvo type="num" val="5"/>
        <cfvo type="num" val="5"/>
      </iconSet>
    </cfRule>
    <cfRule type="iconSet" priority="3187" dxfId="13">
      <iconSet iconSet="3TrafficLights1">
        <cfvo type="percent" val="0"/>
        <cfvo type="num" val="0"/>
        <cfvo type="num" val="5"/>
      </iconSet>
    </cfRule>
    <cfRule type="iconSet" priority="3188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3183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318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B11:AB36">
    <cfRule type="iconSet" priority="3178" dxfId="13">
      <iconSet iconSet="3TrafficLights1">
        <cfvo type="percent" val="0"/>
        <cfvo type="num" val="4"/>
        <cfvo type="num" val="5"/>
      </iconSet>
    </cfRule>
    <cfRule type="iconSet" priority="3179" dxfId="13">
      <iconSet iconSet="3TrafficLights1">
        <cfvo type="percent" val="0"/>
        <cfvo type="num" val="0"/>
        <cfvo type="num" val="5"/>
      </iconSet>
    </cfRule>
    <cfRule type="iconSet" priority="3180" dxfId="13">
      <iconSet iconSet="3TrafficLights1">
        <cfvo type="percent" val="0"/>
        <cfvo type="num" val="0"/>
        <cfvo type="num" val="0"/>
      </iconSet>
    </cfRule>
    <cfRule type="iconSet" priority="3181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3173" dxfId="13">
      <iconSet iconSet="4TrafficLights">
        <cfvo type="percent" val="0"/>
        <cfvo type="num" val="5"/>
        <cfvo type="num" val="6"/>
        <cfvo type="num" val="7"/>
      </iconSet>
    </cfRule>
    <cfRule type="iconSet" priority="317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75" dxfId="13">
      <iconSet iconSet="3TrafficLights1">
        <cfvo type="percent" val="0"/>
        <cfvo type="num" val="5"/>
        <cfvo type="num" val="5"/>
      </iconSet>
    </cfRule>
    <cfRule type="iconSet" priority="3176" dxfId="13">
      <iconSet iconSet="3TrafficLights1">
        <cfvo type="percent" val="0"/>
        <cfvo type="num" val="0"/>
        <cfvo type="num" val="5"/>
      </iconSet>
    </cfRule>
    <cfRule type="iconSet" priority="3177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3172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3168" dxfId="13">
      <iconSet iconSet="3TrafficLights1">
        <cfvo type="percent" val="0"/>
        <cfvo type="num" val="4"/>
        <cfvo type="num" val="5"/>
      </iconSet>
    </cfRule>
    <cfRule type="iconSet" priority="3169" dxfId="13">
      <iconSet iconSet="3TrafficLights1">
        <cfvo type="percent" val="0"/>
        <cfvo type="num" val="0"/>
        <cfvo type="num" val="5"/>
      </iconSet>
    </cfRule>
    <cfRule type="iconSet" priority="3170" dxfId="13">
      <iconSet iconSet="3TrafficLights1">
        <cfvo type="percent" val="0"/>
        <cfvo type="num" val="0"/>
        <cfvo type="num" val="0"/>
      </iconSet>
    </cfRule>
    <cfRule type="iconSet" priority="3171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3163" dxfId="13">
      <iconSet iconSet="4TrafficLights">
        <cfvo type="percent" val="0"/>
        <cfvo type="num" val="5"/>
        <cfvo type="num" val="6"/>
        <cfvo type="num" val="7"/>
      </iconSet>
    </cfRule>
    <cfRule type="iconSet" priority="316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65" dxfId="13">
      <iconSet iconSet="3TrafficLights1">
        <cfvo type="percent" val="0"/>
        <cfvo type="num" val="5"/>
        <cfvo type="num" val="5"/>
      </iconSet>
    </cfRule>
    <cfRule type="iconSet" priority="3166" dxfId="13">
      <iconSet iconSet="3TrafficLights1">
        <cfvo type="percent" val="0"/>
        <cfvo type="num" val="0"/>
        <cfvo type="num" val="5"/>
      </iconSet>
    </cfRule>
    <cfRule type="iconSet" priority="3167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3162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316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B14:AB36">
    <cfRule type="iconSet" priority="3159" dxfId="13">
      <iconSet iconSet="4TrafficLights">
        <cfvo type="percent" val="0"/>
        <cfvo type="num" val="5"/>
        <cfvo type="num" val="7"/>
        <cfvo type="num" val="8.5"/>
      </iconSet>
    </cfRule>
    <cfRule type="iconSet" priority="3160" dxfId="13">
      <iconSet iconSet="3Arrows">
        <cfvo type="percent" val="0"/>
        <cfvo type="percent" val="33"/>
        <cfvo type="percent" val="67"/>
      </iconSet>
    </cfRule>
  </conditionalFormatting>
  <conditionalFormatting sqref="AG11:AG36">
    <cfRule type="iconSet" priority="3155" dxfId="13">
      <iconSet iconSet="3TrafficLights1">
        <cfvo type="percent" val="0"/>
        <cfvo type="num" val="4"/>
        <cfvo type="num" val="5"/>
      </iconSet>
    </cfRule>
    <cfRule type="iconSet" priority="3156" dxfId="13">
      <iconSet iconSet="3TrafficLights1">
        <cfvo type="percent" val="0"/>
        <cfvo type="num" val="0"/>
        <cfvo type="num" val="5"/>
      </iconSet>
    </cfRule>
    <cfRule type="iconSet" priority="3157" dxfId="13">
      <iconSet iconSet="3TrafficLights1">
        <cfvo type="percent" val="0"/>
        <cfvo type="num" val="0"/>
        <cfvo type="num" val="0"/>
      </iconSet>
    </cfRule>
    <cfRule type="iconSet" priority="3158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50" dxfId="13">
      <iconSet iconSet="4TrafficLights">
        <cfvo type="percent" val="0"/>
        <cfvo type="num" val="5"/>
        <cfvo type="num" val="6"/>
        <cfvo type="num" val="7"/>
      </iconSet>
    </cfRule>
    <cfRule type="iconSet" priority="315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52" dxfId="13">
      <iconSet iconSet="3TrafficLights1">
        <cfvo type="percent" val="0"/>
        <cfvo type="num" val="5"/>
        <cfvo type="num" val="5"/>
      </iconSet>
    </cfRule>
    <cfRule type="iconSet" priority="3153" dxfId="13">
      <iconSet iconSet="3TrafficLights1">
        <cfvo type="percent" val="0"/>
        <cfvo type="num" val="0"/>
        <cfvo type="num" val="5"/>
      </iconSet>
    </cfRule>
    <cfRule type="iconSet" priority="3154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49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45" dxfId="13">
      <iconSet iconSet="3TrafficLights1">
        <cfvo type="percent" val="0"/>
        <cfvo type="num" val="4"/>
        <cfvo type="num" val="5"/>
      </iconSet>
    </cfRule>
    <cfRule type="iconSet" priority="3146" dxfId="13">
      <iconSet iconSet="3TrafficLights1">
        <cfvo type="percent" val="0"/>
        <cfvo type="num" val="0"/>
        <cfvo type="num" val="5"/>
      </iconSet>
    </cfRule>
    <cfRule type="iconSet" priority="3147" dxfId="13">
      <iconSet iconSet="3TrafficLights1">
        <cfvo type="percent" val="0"/>
        <cfvo type="num" val="0"/>
        <cfvo type="num" val="0"/>
      </iconSet>
    </cfRule>
    <cfRule type="iconSet" priority="3148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40" dxfId="13">
      <iconSet iconSet="4TrafficLights">
        <cfvo type="percent" val="0"/>
        <cfvo type="num" val="5"/>
        <cfvo type="num" val="6"/>
        <cfvo type="num" val="7"/>
      </iconSet>
    </cfRule>
    <cfRule type="iconSet" priority="314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42" dxfId="13">
      <iconSet iconSet="3TrafficLights1">
        <cfvo type="percent" val="0"/>
        <cfvo type="num" val="5"/>
        <cfvo type="num" val="5"/>
      </iconSet>
    </cfRule>
    <cfRule type="iconSet" priority="3143" dxfId="13">
      <iconSet iconSet="3TrafficLights1">
        <cfvo type="percent" val="0"/>
        <cfvo type="num" val="0"/>
        <cfvo type="num" val="5"/>
      </iconSet>
    </cfRule>
    <cfRule type="iconSet" priority="3144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39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35" dxfId="13">
      <iconSet iconSet="3TrafficLights1">
        <cfvo type="percent" val="0"/>
        <cfvo type="num" val="4"/>
        <cfvo type="num" val="5"/>
      </iconSet>
    </cfRule>
    <cfRule type="iconSet" priority="3136" dxfId="13">
      <iconSet iconSet="3TrafficLights1">
        <cfvo type="percent" val="0"/>
        <cfvo type="num" val="0"/>
        <cfvo type="num" val="5"/>
      </iconSet>
    </cfRule>
    <cfRule type="iconSet" priority="3137" dxfId="13">
      <iconSet iconSet="3TrafficLights1">
        <cfvo type="percent" val="0"/>
        <cfvo type="num" val="0"/>
        <cfvo type="num" val="0"/>
      </iconSet>
    </cfRule>
    <cfRule type="iconSet" priority="3138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30" dxfId="13">
      <iconSet iconSet="4TrafficLights">
        <cfvo type="percent" val="0"/>
        <cfvo type="num" val="5"/>
        <cfvo type="num" val="6"/>
        <cfvo type="num" val="7"/>
      </iconSet>
    </cfRule>
    <cfRule type="iconSet" priority="313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32" dxfId="13">
      <iconSet iconSet="3TrafficLights1">
        <cfvo type="percent" val="0"/>
        <cfvo type="num" val="5"/>
        <cfvo type="num" val="5"/>
      </iconSet>
    </cfRule>
    <cfRule type="iconSet" priority="3133" dxfId="13">
      <iconSet iconSet="3TrafficLights1">
        <cfvo type="percent" val="0"/>
        <cfvo type="num" val="0"/>
        <cfvo type="num" val="5"/>
      </iconSet>
    </cfRule>
    <cfRule type="iconSet" priority="3134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29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28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3124" dxfId="13">
      <iconSet iconSet="3TrafficLights1">
        <cfvo type="percent" val="0"/>
        <cfvo type="num" val="4"/>
        <cfvo type="num" val="5"/>
      </iconSet>
    </cfRule>
    <cfRule type="iconSet" priority="3125" dxfId="13">
      <iconSet iconSet="3TrafficLights1">
        <cfvo type="percent" val="0"/>
        <cfvo type="num" val="0"/>
        <cfvo type="num" val="5"/>
      </iconSet>
    </cfRule>
    <cfRule type="iconSet" priority="3126" dxfId="13">
      <iconSet iconSet="3TrafficLights1">
        <cfvo type="percent" val="0"/>
        <cfvo type="num" val="0"/>
        <cfvo type="num" val="0"/>
      </iconSet>
    </cfRule>
    <cfRule type="iconSet" priority="3127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19" dxfId="13">
      <iconSet iconSet="4TrafficLights">
        <cfvo type="percent" val="0"/>
        <cfvo type="num" val="5"/>
        <cfvo type="num" val="6"/>
        <cfvo type="num" val="7"/>
      </iconSet>
    </cfRule>
    <cfRule type="iconSet" priority="312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21" dxfId="13">
      <iconSet iconSet="3TrafficLights1">
        <cfvo type="percent" val="0"/>
        <cfvo type="num" val="5"/>
        <cfvo type="num" val="5"/>
      </iconSet>
    </cfRule>
    <cfRule type="iconSet" priority="3122" dxfId="13">
      <iconSet iconSet="3TrafficLights1">
        <cfvo type="percent" val="0"/>
        <cfvo type="num" val="0"/>
        <cfvo type="num" val="5"/>
      </iconSet>
    </cfRule>
    <cfRule type="iconSet" priority="3123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18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14" dxfId="13">
      <iconSet iconSet="3TrafficLights1">
        <cfvo type="percent" val="0"/>
        <cfvo type="num" val="4"/>
        <cfvo type="num" val="5"/>
      </iconSet>
    </cfRule>
    <cfRule type="iconSet" priority="3115" dxfId="13">
      <iconSet iconSet="3TrafficLights1">
        <cfvo type="percent" val="0"/>
        <cfvo type="num" val="0"/>
        <cfvo type="num" val="5"/>
      </iconSet>
    </cfRule>
    <cfRule type="iconSet" priority="3116" dxfId="13">
      <iconSet iconSet="3TrafficLights1">
        <cfvo type="percent" val="0"/>
        <cfvo type="num" val="0"/>
        <cfvo type="num" val="0"/>
      </iconSet>
    </cfRule>
    <cfRule type="iconSet" priority="3117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09" dxfId="13">
      <iconSet iconSet="4TrafficLights">
        <cfvo type="percent" val="0"/>
        <cfvo type="num" val="5"/>
        <cfvo type="num" val="6"/>
        <cfvo type="num" val="7"/>
      </iconSet>
    </cfRule>
    <cfRule type="iconSet" priority="311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11" dxfId="13">
      <iconSet iconSet="3TrafficLights1">
        <cfvo type="percent" val="0"/>
        <cfvo type="num" val="5"/>
        <cfvo type="num" val="5"/>
      </iconSet>
    </cfRule>
    <cfRule type="iconSet" priority="3112" dxfId="13">
      <iconSet iconSet="3TrafficLights1">
        <cfvo type="percent" val="0"/>
        <cfvo type="num" val="0"/>
        <cfvo type="num" val="5"/>
      </iconSet>
    </cfRule>
    <cfRule type="iconSet" priority="3113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08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310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3105" dxfId="13">
      <iconSet iconSet="4TrafficLights">
        <cfvo type="percent" val="0"/>
        <cfvo type="num" val="5"/>
        <cfvo type="num" val="7"/>
        <cfvo type="num" val="8.5"/>
      </iconSet>
    </cfRule>
    <cfRule type="iconSet" priority="3106" dxfId="13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3101" dxfId="13">
      <iconSet iconSet="3TrafficLights1">
        <cfvo type="percent" val="0"/>
        <cfvo type="num" val="4"/>
        <cfvo type="num" val="5"/>
      </iconSet>
    </cfRule>
    <cfRule type="iconSet" priority="3102" dxfId="13">
      <iconSet iconSet="3TrafficLights1">
        <cfvo type="percent" val="0"/>
        <cfvo type="num" val="0"/>
        <cfvo type="num" val="5"/>
      </iconSet>
    </cfRule>
    <cfRule type="iconSet" priority="3103" dxfId="13">
      <iconSet iconSet="3TrafficLights1">
        <cfvo type="percent" val="0"/>
        <cfvo type="num" val="0"/>
        <cfvo type="num" val="0"/>
      </iconSet>
    </cfRule>
    <cfRule type="iconSet" priority="3104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96" dxfId="13">
      <iconSet iconSet="4TrafficLights">
        <cfvo type="percent" val="0"/>
        <cfvo type="num" val="5"/>
        <cfvo type="num" val="6"/>
        <cfvo type="num" val="7"/>
      </iconSet>
    </cfRule>
    <cfRule type="iconSet" priority="309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98" dxfId="13">
      <iconSet iconSet="3TrafficLights1">
        <cfvo type="percent" val="0"/>
        <cfvo type="num" val="5"/>
        <cfvo type="num" val="5"/>
      </iconSet>
    </cfRule>
    <cfRule type="iconSet" priority="3099" dxfId="13">
      <iconSet iconSet="3TrafficLights1">
        <cfvo type="percent" val="0"/>
        <cfvo type="num" val="0"/>
        <cfvo type="num" val="5"/>
      </iconSet>
    </cfRule>
    <cfRule type="iconSet" priority="3100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95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91" dxfId="13">
      <iconSet iconSet="3TrafficLights1">
        <cfvo type="percent" val="0"/>
        <cfvo type="num" val="4"/>
        <cfvo type="num" val="5"/>
      </iconSet>
    </cfRule>
    <cfRule type="iconSet" priority="3092" dxfId="13">
      <iconSet iconSet="3TrafficLights1">
        <cfvo type="percent" val="0"/>
        <cfvo type="num" val="0"/>
        <cfvo type="num" val="5"/>
      </iconSet>
    </cfRule>
    <cfRule type="iconSet" priority="3093" dxfId="13">
      <iconSet iconSet="3TrafficLights1">
        <cfvo type="percent" val="0"/>
        <cfvo type="num" val="0"/>
        <cfvo type="num" val="0"/>
      </iconSet>
    </cfRule>
    <cfRule type="iconSet" priority="3094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86" dxfId="13">
      <iconSet iconSet="4TrafficLights">
        <cfvo type="percent" val="0"/>
        <cfvo type="num" val="5"/>
        <cfvo type="num" val="6"/>
        <cfvo type="num" val="7"/>
      </iconSet>
    </cfRule>
    <cfRule type="iconSet" priority="308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88" dxfId="13">
      <iconSet iconSet="3TrafficLights1">
        <cfvo type="percent" val="0"/>
        <cfvo type="num" val="5"/>
        <cfvo type="num" val="5"/>
      </iconSet>
    </cfRule>
    <cfRule type="iconSet" priority="3089" dxfId="13">
      <iconSet iconSet="3TrafficLights1">
        <cfvo type="percent" val="0"/>
        <cfvo type="num" val="0"/>
        <cfvo type="num" val="5"/>
      </iconSet>
    </cfRule>
    <cfRule type="iconSet" priority="3090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85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81" dxfId="13">
      <iconSet iconSet="3TrafficLights1">
        <cfvo type="percent" val="0"/>
        <cfvo type="num" val="4"/>
        <cfvo type="num" val="5"/>
      </iconSet>
    </cfRule>
    <cfRule type="iconSet" priority="3082" dxfId="13">
      <iconSet iconSet="3TrafficLights1">
        <cfvo type="percent" val="0"/>
        <cfvo type="num" val="0"/>
        <cfvo type="num" val="5"/>
      </iconSet>
    </cfRule>
    <cfRule type="iconSet" priority="3083" dxfId="13">
      <iconSet iconSet="3TrafficLights1">
        <cfvo type="percent" val="0"/>
        <cfvo type="num" val="0"/>
        <cfvo type="num" val="0"/>
      </iconSet>
    </cfRule>
    <cfRule type="iconSet" priority="3084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76" dxfId="13">
      <iconSet iconSet="4TrafficLights">
        <cfvo type="percent" val="0"/>
        <cfvo type="num" val="5"/>
        <cfvo type="num" val="6"/>
        <cfvo type="num" val="7"/>
      </iconSet>
    </cfRule>
    <cfRule type="iconSet" priority="307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78" dxfId="13">
      <iconSet iconSet="3TrafficLights1">
        <cfvo type="percent" val="0"/>
        <cfvo type="num" val="5"/>
        <cfvo type="num" val="5"/>
      </iconSet>
    </cfRule>
    <cfRule type="iconSet" priority="3079" dxfId="13">
      <iconSet iconSet="3TrafficLights1">
        <cfvo type="percent" val="0"/>
        <cfvo type="num" val="0"/>
        <cfvo type="num" val="5"/>
      </iconSet>
    </cfRule>
    <cfRule type="iconSet" priority="3080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75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7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3070" dxfId="13">
      <iconSet iconSet="3TrafficLights1">
        <cfvo type="percent" val="0"/>
        <cfvo type="num" val="4"/>
        <cfvo type="num" val="5"/>
      </iconSet>
    </cfRule>
    <cfRule type="iconSet" priority="3071" dxfId="13">
      <iconSet iconSet="3TrafficLights1">
        <cfvo type="percent" val="0"/>
        <cfvo type="num" val="0"/>
        <cfvo type="num" val="5"/>
      </iconSet>
    </cfRule>
    <cfRule type="iconSet" priority="3072" dxfId="13">
      <iconSet iconSet="3TrafficLights1">
        <cfvo type="percent" val="0"/>
        <cfvo type="num" val="0"/>
        <cfvo type="num" val="0"/>
      </iconSet>
    </cfRule>
    <cfRule type="iconSet" priority="3073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65" dxfId="13">
      <iconSet iconSet="4TrafficLights">
        <cfvo type="percent" val="0"/>
        <cfvo type="num" val="5"/>
        <cfvo type="num" val="6"/>
        <cfvo type="num" val="7"/>
      </iconSet>
    </cfRule>
    <cfRule type="iconSet" priority="306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67" dxfId="13">
      <iconSet iconSet="3TrafficLights1">
        <cfvo type="percent" val="0"/>
        <cfvo type="num" val="5"/>
        <cfvo type="num" val="5"/>
      </iconSet>
    </cfRule>
    <cfRule type="iconSet" priority="3068" dxfId="13">
      <iconSet iconSet="3TrafficLights1">
        <cfvo type="percent" val="0"/>
        <cfvo type="num" val="0"/>
        <cfvo type="num" val="5"/>
      </iconSet>
    </cfRule>
    <cfRule type="iconSet" priority="3069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64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60" dxfId="13">
      <iconSet iconSet="3TrafficLights1">
        <cfvo type="percent" val="0"/>
        <cfvo type="num" val="4"/>
        <cfvo type="num" val="5"/>
      </iconSet>
    </cfRule>
    <cfRule type="iconSet" priority="3061" dxfId="13">
      <iconSet iconSet="3TrafficLights1">
        <cfvo type="percent" val="0"/>
        <cfvo type="num" val="0"/>
        <cfvo type="num" val="5"/>
      </iconSet>
    </cfRule>
    <cfRule type="iconSet" priority="3062" dxfId="13">
      <iconSet iconSet="3TrafficLights1">
        <cfvo type="percent" val="0"/>
        <cfvo type="num" val="0"/>
        <cfvo type="num" val="0"/>
      </iconSet>
    </cfRule>
    <cfRule type="iconSet" priority="3063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55" dxfId="13">
      <iconSet iconSet="4TrafficLights">
        <cfvo type="percent" val="0"/>
        <cfvo type="num" val="5"/>
        <cfvo type="num" val="6"/>
        <cfvo type="num" val="7"/>
      </iconSet>
    </cfRule>
    <cfRule type="iconSet" priority="305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57" dxfId="13">
      <iconSet iconSet="3TrafficLights1">
        <cfvo type="percent" val="0"/>
        <cfvo type="num" val="5"/>
        <cfvo type="num" val="5"/>
      </iconSet>
    </cfRule>
    <cfRule type="iconSet" priority="3058" dxfId="13">
      <iconSet iconSet="3TrafficLights1">
        <cfvo type="percent" val="0"/>
        <cfvo type="num" val="0"/>
        <cfvo type="num" val="5"/>
      </iconSet>
    </cfRule>
    <cfRule type="iconSet" priority="3059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54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305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3051" dxfId="13">
      <iconSet iconSet="4TrafficLights">
        <cfvo type="percent" val="0"/>
        <cfvo type="num" val="5"/>
        <cfvo type="num" val="7"/>
        <cfvo type="num" val="8.5"/>
      </iconSet>
    </cfRule>
    <cfRule type="iconSet" priority="3052" dxfId="13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3047" dxfId="13">
      <iconSet iconSet="3TrafficLights1">
        <cfvo type="percent" val="0"/>
        <cfvo type="num" val="4"/>
        <cfvo type="num" val="5"/>
      </iconSet>
    </cfRule>
    <cfRule type="iconSet" priority="3048" dxfId="13">
      <iconSet iconSet="3TrafficLights1">
        <cfvo type="percent" val="0"/>
        <cfvo type="num" val="0"/>
        <cfvo type="num" val="5"/>
      </iconSet>
    </cfRule>
    <cfRule type="iconSet" priority="3049" dxfId="13">
      <iconSet iconSet="3TrafficLights1">
        <cfvo type="percent" val="0"/>
        <cfvo type="num" val="0"/>
        <cfvo type="num" val="0"/>
      </iconSet>
    </cfRule>
    <cfRule type="iconSet" priority="305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42" dxfId="13">
      <iconSet iconSet="4TrafficLights">
        <cfvo type="percent" val="0"/>
        <cfvo type="num" val="5"/>
        <cfvo type="num" val="6"/>
        <cfvo type="num" val="7"/>
      </iconSet>
    </cfRule>
    <cfRule type="iconSet" priority="304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44" dxfId="13">
      <iconSet iconSet="3TrafficLights1">
        <cfvo type="percent" val="0"/>
        <cfvo type="num" val="5"/>
        <cfvo type="num" val="5"/>
      </iconSet>
    </cfRule>
    <cfRule type="iconSet" priority="3045" dxfId="13">
      <iconSet iconSet="3TrafficLights1">
        <cfvo type="percent" val="0"/>
        <cfvo type="num" val="0"/>
        <cfvo type="num" val="5"/>
      </iconSet>
    </cfRule>
    <cfRule type="iconSet" priority="3046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4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37" dxfId="13">
      <iconSet iconSet="3TrafficLights1">
        <cfvo type="percent" val="0"/>
        <cfvo type="num" val="4"/>
        <cfvo type="num" val="5"/>
      </iconSet>
    </cfRule>
    <cfRule type="iconSet" priority="3038" dxfId="13">
      <iconSet iconSet="3TrafficLights1">
        <cfvo type="percent" val="0"/>
        <cfvo type="num" val="0"/>
        <cfvo type="num" val="5"/>
      </iconSet>
    </cfRule>
    <cfRule type="iconSet" priority="3039" dxfId="13">
      <iconSet iconSet="3TrafficLights1">
        <cfvo type="percent" val="0"/>
        <cfvo type="num" val="0"/>
        <cfvo type="num" val="0"/>
      </iconSet>
    </cfRule>
    <cfRule type="iconSet" priority="304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32" dxfId="13">
      <iconSet iconSet="4TrafficLights">
        <cfvo type="percent" val="0"/>
        <cfvo type="num" val="5"/>
        <cfvo type="num" val="6"/>
        <cfvo type="num" val="7"/>
      </iconSet>
    </cfRule>
    <cfRule type="iconSet" priority="303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34" dxfId="13">
      <iconSet iconSet="3TrafficLights1">
        <cfvo type="percent" val="0"/>
        <cfvo type="num" val="5"/>
        <cfvo type="num" val="5"/>
      </iconSet>
    </cfRule>
    <cfRule type="iconSet" priority="3035" dxfId="13">
      <iconSet iconSet="3TrafficLights1">
        <cfvo type="percent" val="0"/>
        <cfvo type="num" val="0"/>
        <cfvo type="num" val="5"/>
      </iconSet>
    </cfRule>
    <cfRule type="iconSet" priority="3036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3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27" dxfId="13">
      <iconSet iconSet="3TrafficLights1">
        <cfvo type="percent" val="0"/>
        <cfvo type="num" val="4"/>
        <cfvo type="num" val="5"/>
      </iconSet>
    </cfRule>
    <cfRule type="iconSet" priority="3028" dxfId="13">
      <iconSet iconSet="3TrafficLights1">
        <cfvo type="percent" val="0"/>
        <cfvo type="num" val="0"/>
        <cfvo type="num" val="5"/>
      </iconSet>
    </cfRule>
    <cfRule type="iconSet" priority="3029" dxfId="13">
      <iconSet iconSet="3TrafficLights1">
        <cfvo type="percent" val="0"/>
        <cfvo type="num" val="0"/>
        <cfvo type="num" val="0"/>
      </iconSet>
    </cfRule>
    <cfRule type="iconSet" priority="303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22" dxfId="13">
      <iconSet iconSet="4TrafficLights">
        <cfvo type="percent" val="0"/>
        <cfvo type="num" val="5"/>
        <cfvo type="num" val="6"/>
        <cfvo type="num" val="7"/>
      </iconSet>
    </cfRule>
    <cfRule type="iconSet" priority="302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24" dxfId="13">
      <iconSet iconSet="3TrafficLights1">
        <cfvo type="percent" val="0"/>
        <cfvo type="num" val="5"/>
        <cfvo type="num" val="5"/>
      </iconSet>
    </cfRule>
    <cfRule type="iconSet" priority="3025" dxfId="13">
      <iconSet iconSet="3TrafficLights1">
        <cfvo type="percent" val="0"/>
        <cfvo type="num" val="0"/>
        <cfvo type="num" val="5"/>
      </iconSet>
    </cfRule>
    <cfRule type="iconSet" priority="3026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2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2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3016" dxfId="13">
      <iconSet iconSet="3TrafficLights1">
        <cfvo type="percent" val="0"/>
        <cfvo type="num" val="4"/>
        <cfvo type="num" val="5"/>
      </iconSet>
    </cfRule>
    <cfRule type="iconSet" priority="3017" dxfId="13">
      <iconSet iconSet="3TrafficLights1">
        <cfvo type="percent" val="0"/>
        <cfvo type="num" val="0"/>
        <cfvo type="num" val="5"/>
      </iconSet>
    </cfRule>
    <cfRule type="iconSet" priority="3018" dxfId="13">
      <iconSet iconSet="3TrafficLights1">
        <cfvo type="percent" val="0"/>
        <cfvo type="num" val="0"/>
        <cfvo type="num" val="0"/>
      </iconSet>
    </cfRule>
    <cfRule type="iconSet" priority="3019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11" dxfId="13">
      <iconSet iconSet="4TrafficLights">
        <cfvo type="percent" val="0"/>
        <cfvo type="num" val="5"/>
        <cfvo type="num" val="6"/>
        <cfvo type="num" val="7"/>
      </iconSet>
    </cfRule>
    <cfRule type="iconSet" priority="301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13" dxfId="13">
      <iconSet iconSet="3TrafficLights1">
        <cfvo type="percent" val="0"/>
        <cfvo type="num" val="5"/>
        <cfvo type="num" val="5"/>
      </iconSet>
    </cfRule>
    <cfRule type="iconSet" priority="3014" dxfId="13">
      <iconSet iconSet="3TrafficLights1">
        <cfvo type="percent" val="0"/>
        <cfvo type="num" val="0"/>
        <cfvo type="num" val="5"/>
      </iconSet>
    </cfRule>
    <cfRule type="iconSet" priority="3015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1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06" dxfId="13">
      <iconSet iconSet="3TrafficLights1">
        <cfvo type="percent" val="0"/>
        <cfvo type="num" val="4"/>
        <cfvo type="num" val="5"/>
      </iconSet>
    </cfRule>
    <cfRule type="iconSet" priority="3007" dxfId="13">
      <iconSet iconSet="3TrafficLights1">
        <cfvo type="percent" val="0"/>
        <cfvo type="num" val="0"/>
        <cfvo type="num" val="5"/>
      </iconSet>
    </cfRule>
    <cfRule type="iconSet" priority="3008" dxfId="13">
      <iconSet iconSet="3TrafficLights1">
        <cfvo type="percent" val="0"/>
        <cfvo type="num" val="0"/>
        <cfvo type="num" val="0"/>
      </iconSet>
    </cfRule>
    <cfRule type="iconSet" priority="3009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01" dxfId="13">
      <iconSet iconSet="4TrafficLights">
        <cfvo type="percent" val="0"/>
        <cfvo type="num" val="5"/>
        <cfvo type="num" val="6"/>
        <cfvo type="num" val="7"/>
      </iconSet>
    </cfRule>
    <cfRule type="iconSet" priority="300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03" dxfId="13">
      <iconSet iconSet="3TrafficLights1">
        <cfvo type="percent" val="0"/>
        <cfvo type="num" val="5"/>
        <cfvo type="num" val="5"/>
      </iconSet>
    </cfRule>
    <cfRule type="iconSet" priority="3004" dxfId="13">
      <iconSet iconSet="3TrafficLights1">
        <cfvo type="percent" val="0"/>
        <cfvo type="num" val="0"/>
        <cfvo type="num" val="5"/>
      </iconSet>
    </cfRule>
    <cfRule type="iconSet" priority="3005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300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99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997" dxfId="13">
      <iconSet iconSet="4TrafficLights">
        <cfvo type="percent" val="0"/>
        <cfvo type="num" val="5"/>
        <cfvo type="num" val="7"/>
        <cfvo type="num" val="8.5"/>
      </iconSet>
    </cfRule>
    <cfRule type="iconSet" priority="2998" dxfId="13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2993" dxfId="13">
      <iconSet iconSet="3TrafficLights1">
        <cfvo type="percent" val="0"/>
        <cfvo type="num" val="4"/>
        <cfvo type="num" val="5"/>
      </iconSet>
    </cfRule>
    <cfRule type="iconSet" priority="2994" dxfId="13">
      <iconSet iconSet="3TrafficLights1">
        <cfvo type="percent" val="0"/>
        <cfvo type="num" val="0"/>
        <cfvo type="num" val="5"/>
      </iconSet>
    </cfRule>
    <cfRule type="iconSet" priority="2995" dxfId="13">
      <iconSet iconSet="3TrafficLights1">
        <cfvo type="percent" val="0"/>
        <cfvo type="num" val="0"/>
        <cfvo type="num" val="0"/>
      </iconSet>
    </cfRule>
    <cfRule type="iconSet" priority="299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88" dxfId="13">
      <iconSet iconSet="4TrafficLights">
        <cfvo type="percent" val="0"/>
        <cfvo type="num" val="5"/>
        <cfvo type="num" val="6"/>
        <cfvo type="num" val="7"/>
      </iconSet>
    </cfRule>
    <cfRule type="iconSet" priority="298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90" dxfId="13">
      <iconSet iconSet="3TrafficLights1">
        <cfvo type="percent" val="0"/>
        <cfvo type="num" val="5"/>
        <cfvo type="num" val="5"/>
      </iconSet>
    </cfRule>
    <cfRule type="iconSet" priority="2991" dxfId="13">
      <iconSet iconSet="3TrafficLights1">
        <cfvo type="percent" val="0"/>
        <cfvo type="num" val="0"/>
        <cfvo type="num" val="5"/>
      </iconSet>
    </cfRule>
    <cfRule type="iconSet" priority="2992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87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83" dxfId="13">
      <iconSet iconSet="3TrafficLights1">
        <cfvo type="percent" val="0"/>
        <cfvo type="num" val="4"/>
        <cfvo type="num" val="5"/>
      </iconSet>
    </cfRule>
    <cfRule type="iconSet" priority="2984" dxfId="13">
      <iconSet iconSet="3TrafficLights1">
        <cfvo type="percent" val="0"/>
        <cfvo type="num" val="0"/>
        <cfvo type="num" val="5"/>
      </iconSet>
    </cfRule>
    <cfRule type="iconSet" priority="2985" dxfId="13">
      <iconSet iconSet="3TrafficLights1">
        <cfvo type="percent" val="0"/>
        <cfvo type="num" val="0"/>
        <cfvo type="num" val="0"/>
      </iconSet>
    </cfRule>
    <cfRule type="iconSet" priority="298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78" dxfId="13">
      <iconSet iconSet="4TrafficLights">
        <cfvo type="percent" val="0"/>
        <cfvo type="num" val="5"/>
        <cfvo type="num" val="6"/>
        <cfvo type="num" val="7"/>
      </iconSet>
    </cfRule>
    <cfRule type="iconSet" priority="297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80" dxfId="13">
      <iconSet iconSet="3TrafficLights1">
        <cfvo type="percent" val="0"/>
        <cfvo type="num" val="5"/>
        <cfvo type="num" val="5"/>
      </iconSet>
    </cfRule>
    <cfRule type="iconSet" priority="2981" dxfId="13">
      <iconSet iconSet="3TrafficLights1">
        <cfvo type="percent" val="0"/>
        <cfvo type="num" val="0"/>
        <cfvo type="num" val="5"/>
      </iconSet>
    </cfRule>
    <cfRule type="iconSet" priority="2982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77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73" dxfId="13">
      <iconSet iconSet="3TrafficLights1">
        <cfvo type="percent" val="0"/>
        <cfvo type="num" val="4"/>
        <cfvo type="num" val="5"/>
      </iconSet>
    </cfRule>
    <cfRule type="iconSet" priority="2974" dxfId="13">
      <iconSet iconSet="3TrafficLights1">
        <cfvo type="percent" val="0"/>
        <cfvo type="num" val="0"/>
        <cfvo type="num" val="5"/>
      </iconSet>
    </cfRule>
    <cfRule type="iconSet" priority="2975" dxfId="13">
      <iconSet iconSet="3TrafficLights1">
        <cfvo type="percent" val="0"/>
        <cfvo type="num" val="0"/>
        <cfvo type="num" val="0"/>
      </iconSet>
    </cfRule>
    <cfRule type="iconSet" priority="297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68" dxfId="13">
      <iconSet iconSet="4TrafficLights">
        <cfvo type="percent" val="0"/>
        <cfvo type="num" val="5"/>
        <cfvo type="num" val="6"/>
        <cfvo type="num" val="7"/>
      </iconSet>
    </cfRule>
    <cfRule type="iconSet" priority="296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70" dxfId="13">
      <iconSet iconSet="3TrafficLights1">
        <cfvo type="percent" val="0"/>
        <cfvo type="num" val="5"/>
        <cfvo type="num" val="5"/>
      </iconSet>
    </cfRule>
    <cfRule type="iconSet" priority="2971" dxfId="13">
      <iconSet iconSet="3TrafficLights1">
        <cfvo type="percent" val="0"/>
        <cfvo type="num" val="0"/>
        <cfvo type="num" val="5"/>
      </iconSet>
    </cfRule>
    <cfRule type="iconSet" priority="2972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67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6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962" dxfId="13">
      <iconSet iconSet="3TrafficLights1">
        <cfvo type="percent" val="0"/>
        <cfvo type="num" val="4"/>
        <cfvo type="num" val="5"/>
      </iconSet>
    </cfRule>
    <cfRule type="iconSet" priority="2963" dxfId="13">
      <iconSet iconSet="3TrafficLights1">
        <cfvo type="percent" val="0"/>
        <cfvo type="num" val="0"/>
        <cfvo type="num" val="5"/>
      </iconSet>
    </cfRule>
    <cfRule type="iconSet" priority="2964" dxfId="13">
      <iconSet iconSet="3TrafficLights1">
        <cfvo type="percent" val="0"/>
        <cfvo type="num" val="0"/>
        <cfvo type="num" val="0"/>
      </iconSet>
    </cfRule>
    <cfRule type="iconSet" priority="296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57" dxfId="13">
      <iconSet iconSet="4TrafficLights">
        <cfvo type="percent" val="0"/>
        <cfvo type="num" val="5"/>
        <cfvo type="num" val="6"/>
        <cfvo type="num" val="7"/>
      </iconSet>
    </cfRule>
    <cfRule type="iconSet" priority="295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59" dxfId="13">
      <iconSet iconSet="3TrafficLights1">
        <cfvo type="percent" val="0"/>
        <cfvo type="num" val="5"/>
        <cfvo type="num" val="5"/>
      </iconSet>
    </cfRule>
    <cfRule type="iconSet" priority="2960" dxfId="13">
      <iconSet iconSet="3TrafficLights1">
        <cfvo type="percent" val="0"/>
        <cfvo type="num" val="0"/>
        <cfvo type="num" val="5"/>
      </iconSet>
    </cfRule>
    <cfRule type="iconSet" priority="296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5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52" dxfId="13">
      <iconSet iconSet="3TrafficLights1">
        <cfvo type="percent" val="0"/>
        <cfvo type="num" val="4"/>
        <cfvo type="num" val="5"/>
      </iconSet>
    </cfRule>
    <cfRule type="iconSet" priority="2953" dxfId="13">
      <iconSet iconSet="3TrafficLights1">
        <cfvo type="percent" val="0"/>
        <cfvo type="num" val="0"/>
        <cfvo type="num" val="5"/>
      </iconSet>
    </cfRule>
    <cfRule type="iconSet" priority="2954" dxfId="13">
      <iconSet iconSet="3TrafficLights1">
        <cfvo type="percent" val="0"/>
        <cfvo type="num" val="0"/>
        <cfvo type="num" val="0"/>
      </iconSet>
    </cfRule>
    <cfRule type="iconSet" priority="295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47" dxfId="13">
      <iconSet iconSet="4TrafficLights">
        <cfvo type="percent" val="0"/>
        <cfvo type="num" val="5"/>
        <cfvo type="num" val="6"/>
        <cfvo type="num" val="7"/>
      </iconSet>
    </cfRule>
    <cfRule type="iconSet" priority="294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49" dxfId="13">
      <iconSet iconSet="3TrafficLights1">
        <cfvo type="percent" val="0"/>
        <cfvo type="num" val="5"/>
        <cfvo type="num" val="5"/>
      </iconSet>
    </cfRule>
    <cfRule type="iconSet" priority="2950" dxfId="13">
      <iconSet iconSet="3TrafficLights1">
        <cfvo type="percent" val="0"/>
        <cfvo type="num" val="0"/>
        <cfvo type="num" val="5"/>
      </iconSet>
    </cfRule>
    <cfRule type="iconSet" priority="295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4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94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943" dxfId="13">
      <iconSet iconSet="4TrafficLights">
        <cfvo type="percent" val="0"/>
        <cfvo type="num" val="5"/>
        <cfvo type="num" val="7"/>
        <cfvo type="num" val="8.5"/>
      </iconSet>
    </cfRule>
    <cfRule type="iconSet" priority="2944" dxfId="13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2939" dxfId="13">
      <iconSet iconSet="3TrafficLights1">
        <cfvo type="percent" val="0"/>
        <cfvo type="num" val="4"/>
        <cfvo type="num" val="5"/>
      </iconSet>
    </cfRule>
    <cfRule type="iconSet" priority="2940" dxfId="13">
      <iconSet iconSet="3TrafficLights1">
        <cfvo type="percent" val="0"/>
        <cfvo type="num" val="0"/>
        <cfvo type="num" val="5"/>
      </iconSet>
    </cfRule>
    <cfRule type="iconSet" priority="2941" dxfId="13">
      <iconSet iconSet="3TrafficLights1">
        <cfvo type="percent" val="0"/>
        <cfvo type="num" val="0"/>
        <cfvo type="num" val="0"/>
      </iconSet>
    </cfRule>
    <cfRule type="iconSet" priority="294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34" dxfId="13">
      <iconSet iconSet="4TrafficLights">
        <cfvo type="percent" val="0"/>
        <cfvo type="num" val="5"/>
        <cfvo type="num" val="6"/>
        <cfvo type="num" val="7"/>
      </iconSet>
    </cfRule>
    <cfRule type="iconSet" priority="293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36" dxfId="13">
      <iconSet iconSet="3TrafficLights1">
        <cfvo type="percent" val="0"/>
        <cfvo type="num" val="5"/>
        <cfvo type="num" val="5"/>
      </iconSet>
    </cfRule>
    <cfRule type="iconSet" priority="2937" dxfId="13">
      <iconSet iconSet="3TrafficLights1">
        <cfvo type="percent" val="0"/>
        <cfvo type="num" val="0"/>
        <cfvo type="num" val="5"/>
      </iconSet>
    </cfRule>
    <cfRule type="iconSet" priority="2938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33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29" dxfId="13">
      <iconSet iconSet="3TrafficLights1">
        <cfvo type="percent" val="0"/>
        <cfvo type="num" val="4"/>
        <cfvo type="num" val="5"/>
      </iconSet>
    </cfRule>
    <cfRule type="iconSet" priority="2930" dxfId="13">
      <iconSet iconSet="3TrafficLights1">
        <cfvo type="percent" val="0"/>
        <cfvo type="num" val="0"/>
        <cfvo type="num" val="5"/>
      </iconSet>
    </cfRule>
    <cfRule type="iconSet" priority="2931" dxfId="13">
      <iconSet iconSet="3TrafficLights1">
        <cfvo type="percent" val="0"/>
        <cfvo type="num" val="0"/>
        <cfvo type="num" val="0"/>
      </iconSet>
    </cfRule>
    <cfRule type="iconSet" priority="293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24" dxfId="13">
      <iconSet iconSet="4TrafficLights">
        <cfvo type="percent" val="0"/>
        <cfvo type="num" val="5"/>
        <cfvo type="num" val="6"/>
        <cfvo type="num" val="7"/>
      </iconSet>
    </cfRule>
    <cfRule type="iconSet" priority="292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26" dxfId="13">
      <iconSet iconSet="3TrafficLights1">
        <cfvo type="percent" val="0"/>
        <cfvo type="num" val="5"/>
        <cfvo type="num" val="5"/>
      </iconSet>
    </cfRule>
    <cfRule type="iconSet" priority="2927" dxfId="13">
      <iconSet iconSet="3TrafficLights1">
        <cfvo type="percent" val="0"/>
        <cfvo type="num" val="0"/>
        <cfvo type="num" val="5"/>
      </iconSet>
    </cfRule>
    <cfRule type="iconSet" priority="2928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23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19" dxfId="13">
      <iconSet iconSet="3TrafficLights1">
        <cfvo type="percent" val="0"/>
        <cfvo type="num" val="4"/>
        <cfvo type="num" val="5"/>
      </iconSet>
    </cfRule>
    <cfRule type="iconSet" priority="2920" dxfId="13">
      <iconSet iconSet="3TrafficLights1">
        <cfvo type="percent" val="0"/>
        <cfvo type="num" val="0"/>
        <cfvo type="num" val="5"/>
      </iconSet>
    </cfRule>
    <cfRule type="iconSet" priority="2921" dxfId="13">
      <iconSet iconSet="3TrafficLights1">
        <cfvo type="percent" val="0"/>
        <cfvo type="num" val="0"/>
        <cfvo type="num" val="0"/>
      </iconSet>
    </cfRule>
    <cfRule type="iconSet" priority="292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14" dxfId="13">
      <iconSet iconSet="4TrafficLights">
        <cfvo type="percent" val="0"/>
        <cfvo type="num" val="5"/>
        <cfvo type="num" val="6"/>
        <cfvo type="num" val="7"/>
      </iconSet>
    </cfRule>
    <cfRule type="iconSet" priority="291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16" dxfId="13">
      <iconSet iconSet="3TrafficLights1">
        <cfvo type="percent" val="0"/>
        <cfvo type="num" val="5"/>
        <cfvo type="num" val="5"/>
      </iconSet>
    </cfRule>
    <cfRule type="iconSet" priority="2917" dxfId="13">
      <iconSet iconSet="3TrafficLights1">
        <cfvo type="percent" val="0"/>
        <cfvo type="num" val="0"/>
        <cfvo type="num" val="5"/>
      </iconSet>
    </cfRule>
    <cfRule type="iconSet" priority="2918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13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1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1:BB36">
    <cfRule type="iconSet" priority="2908" dxfId="13">
      <iconSet iconSet="3TrafficLights1">
        <cfvo type="percent" val="0"/>
        <cfvo type="num" val="4"/>
        <cfvo type="num" val="5"/>
      </iconSet>
    </cfRule>
    <cfRule type="iconSet" priority="2909" dxfId="13">
      <iconSet iconSet="3TrafficLights1">
        <cfvo type="percent" val="0"/>
        <cfvo type="num" val="0"/>
        <cfvo type="num" val="5"/>
      </iconSet>
    </cfRule>
    <cfRule type="iconSet" priority="2910" dxfId="13">
      <iconSet iconSet="3TrafficLights1">
        <cfvo type="percent" val="0"/>
        <cfvo type="num" val="0"/>
        <cfvo type="num" val="0"/>
      </iconSet>
    </cfRule>
    <cfRule type="iconSet" priority="2911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03" dxfId="13">
      <iconSet iconSet="4TrafficLights">
        <cfvo type="percent" val="0"/>
        <cfvo type="num" val="5"/>
        <cfvo type="num" val="6"/>
        <cfvo type="num" val="7"/>
      </iconSet>
    </cfRule>
    <cfRule type="iconSet" priority="290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05" dxfId="13">
      <iconSet iconSet="3TrafficLights1">
        <cfvo type="percent" val="0"/>
        <cfvo type="num" val="5"/>
        <cfvo type="num" val="5"/>
      </iconSet>
    </cfRule>
    <cfRule type="iconSet" priority="2906" dxfId="13">
      <iconSet iconSet="3TrafficLights1">
        <cfvo type="percent" val="0"/>
        <cfvo type="num" val="0"/>
        <cfvo type="num" val="5"/>
      </iconSet>
    </cfRule>
    <cfRule type="iconSet" priority="2907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90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898" dxfId="13">
      <iconSet iconSet="3TrafficLights1">
        <cfvo type="percent" val="0"/>
        <cfvo type="num" val="4"/>
        <cfvo type="num" val="5"/>
      </iconSet>
    </cfRule>
    <cfRule type="iconSet" priority="2899" dxfId="13">
      <iconSet iconSet="3TrafficLights1">
        <cfvo type="percent" val="0"/>
        <cfvo type="num" val="0"/>
        <cfvo type="num" val="5"/>
      </iconSet>
    </cfRule>
    <cfRule type="iconSet" priority="2900" dxfId="13">
      <iconSet iconSet="3TrafficLights1">
        <cfvo type="percent" val="0"/>
        <cfvo type="num" val="0"/>
        <cfvo type="num" val="0"/>
      </iconSet>
    </cfRule>
    <cfRule type="iconSet" priority="2901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893" dxfId="13">
      <iconSet iconSet="4TrafficLights">
        <cfvo type="percent" val="0"/>
        <cfvo type="num" val="5"/>
        <cfvo type="num" val="6"/>
        <cfvo type="num" val="7"/>
      </iconSet>
    </cfRule>
    <cfRule type="iconSet" priority="289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95" dxfId="13">
      <iconSet iconSet="3TrafficLights1">
        <cfvo type="percent" val="0"/>
        <cfvo type="num" val="5"/>
        <cfvo type="num" val="5"/>
      </iconSet>
    </cfRule>
    <cfRule type="iconSet" priority="2896" dxfId="13">
      <iconSet iconSet="3TrafficLights1">
        <cfvo type="percent" val="0"/>
        <cfvo type="num" val="0"/>
        <cfvo type="num" val="5"/>
      </iconSet>
    </cfRule>
    <cfRule type="iconSet" priority="2897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89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89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2889" dxfId="13">
      <iconSet iconSet="4TrafficLights">
        <cfvo type="percent" val="0"/>
        <cfvo type="num" val="5"/>
        <cfvo type="num" val="7"/>
        <cfvo type="num" val="8.5"/>
      </iconSet>
    </cfRule>
    <cfRule type="iconSet" priority="2890" dxfId="13">
      <iconSet iconSet="3Arrows">
        <cfvo type="percent" val="0"/>
        <cfvo type="percent" val="33"/>
        <cfvo type="percent" val="67"/>
      </iconSet>
    </cfRule>
  </conditionalFormatting>
  <conditionalFormatting sqref="L6:L36">
    <cfRule type="iconSet" priority="2885" dxfId="13">
      <iconSet iconSet="3TrafficLights1">
        <cfvo type="percent" val="0"/>
        <cfvo type="num" val="4"/>
        <cfvo type="num" val="5"/>
      </iconSet>
    </cfRule>
    <cfRule type="iconSet" priority="2886" dxfId="13">
      <iconSet iconSet="3TrafficLights1">
        <cfvo type="percent" val="0"/>
        <cfvo type="num" val="0"/>
        <cfvo type="num" val="5"/>
      </iconSet>
    </cfRule>
    <cfRule type="iconSet" priority="2887" dxfId="13">
      <iconSet iconSet="3TrafficLights1">
        <cfvo type="percent" val="0"/>
        <cfvo type="num" val="0"/>
        <cfvo type="num" val="0"/>
      </iconSet>
    </cfRule>
    <cfRule type="iconSet" priority="2888" dxfId="13">
      <iconSet iconSet="3TrafficLights1">
        <cfvo type="percent" val="0"/>
        <cfvo type="percent" val="33"/>
        <cfvo type="percent" val="67"/>
      </iconSet>
    </cfRule>
  </conditionalFormatting>
  <conditionalFormatting sqref="L7">
    <cfRule type="iconSet" priority="2884" dxfId="13">
      <iconSet iconSet="3TrafficLights1">
        <cfvo type="percent" val="0"/>
        <cfvo type="num" val="0"/>
        <cfvo type="num" val="0"/>
      </iconSet>
    </cfRule>
  </conditionalFormatting>
  <conditionalFormatting sqref="L6:L36">
    <cfRule type="iconSet" priority="2879" dxfId="13">
      <iconSet iconSet="4TrafficLights">
        <cfvo type="percent" val="0"/>
        <cfvo type="num" val="5"/>
        <cfvo type="num" val="6"/>
        <cfvo type="num" val="7"/>
      </iconSet>
    </cfRule>
    <cfRule type="iconSet" priority="288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81" dxfId="13">
      <iconSet iconSet="3TrafficLights1">
        <cfvo type="percent" val="0"/>
        <cfvo type="num" val="5"/>
        <cfvo type="num" val="5"/>
      </iconSet>
    </cfRule>
    <cfRule type="iconSet" priority="2882" dxfId="13">
      <iconSet iconSet="3TrafficLights1">
        <cfvo type="percent" val="0"/>
        <cfvo type="num" val="0"/>
        <cfvo type="num" val="5"/>
      </iconSet>
    </cfRule>
    <cfRule type="iconSet" priority="2883" dxfId="13">
      <iconSet iconSet="3TrafficLights1">
        <cfvo type="percent" val="0"/>
        <cfvo type="percent" val="33"/>
        <cfvo type="percent" val="67"/>
      </iconSet>
    </cfRule>
  </conditionalFormatting>
  <conditionalFormatting sqref="L6:L36">
    <cfRule type="iconSet" priority="2878" dxfId="13">
      <iconSet iconSet="3TrafficLights1">
        <cfvo type="percent" val="0"/>
        <cfvo type="percent" val="33"/>
        <cfvo type="percent" val="67"/>
      </iconSet>
    </cfRule>
  </conditionalFormatting>
  <conditionalFormatting sqref="L6:L36">
    <cfRule type="iconSet" priority="287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L11:L36">
    <cfRule type="iconSet" priority="2875" dxfId="13">
      <iconSet iconSet="4TrafficLights">
        <cfvo type="percent" val="0"/>
        <cfvo type="num" val="5"/>
        <cfvo type="num" val="7"/>
        <cfvo type="num" val="8.5"/>
      </iconSet>
    </cfRule>
    <cfRule type="iconSet" priority="2876" dxfId="13">
      <iconSet iconSet="3Arrows">
        <cfvo type="percent" val="0"/>
        <cfvo type="percent" val="33"/>
        <cfvo type="percent" val="67"/>
      </iconSet>
    </cfRule>
  </conditionalFormatting>
  <conditionalFormatting sqref="Q6:Q36">
    <cfRule type="iconSet" priority="2871" dxfId="13">
      <iconSet iconSet="3TrafficLights1">
        <cfvo type="percent" val="0"/>
        <cfvo type="num" val="4"/>
        <cfvo type="num" val="5"/>
      </iconSet>
    </cfRule>
    <cfRule type="iconSet" priority="2872" dxfId="13">
      <iconSet iconSet="3TrafficLights1">
        <cfvo type="percent" val="0"/>
        <cfvo type="num" val="0"/>
        <cfvo type="num" val="5"/>
      </iconSet>
    </cfRule>
    <cfRule type="iconSet" priority="2873" dxfId="13">
      <iconSet iconSet="3TrafficLights1">
        <cfvo type="percent" val="0"/>
        <cfvo type="num" val="0"/>
        <cfvo type="num" val="0"/>
      </iconSet>
    </cfRule>
    <cfRule type="iconSet" priority="2874" dxfId="13">
      <iconSet iconSet="3TrafficLights1">
        <cfvo type="percent" val="0"/>
        <cfvo type="percent" val="33"/>
        <cfvo type="percent" val="67"/>
      </iconSet>
    </cfRule>
  </conditionalFormatting>
  <conditionalFormatting sqref="Q7">
    <cfRule type="iconSet" priority="2870" dxfId="13">
      <iconSet iconSet="3TrafficLights1">
        <cfvo type="percent" val="0"/>
        <cfvo type="num" val="0"/>
        <cfvo type="num" val="0"/>
      </iconSet>
    </cfRule>
  </conditionalFormatting>
  <conditionalFormatting sqref="Q6:Q36">
    <cfRule type="iconSet" priority="2865" dxfId="13">
      <iconSet iconSet="4TrafficLights">
        <cfvo type="percent" val="0"/>
        <cfvo type="num" val="5"/>
        <cfvo type="num" val="6"/>
        <cfvo type="num" val="7"/>
      </iconSet>
    </cfRule>
    <cfRule type="iconSet" priority="286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67" dxfId="13">
      <iconSet iconSet="3TrafficLights1">
        <cfvo type="percent" val="0"/>
        <cfvo type="num" val="5"/>
        <cfvo type="num" val="5"/>
      </iconSet>
    </cfRule>
    <cfRule type="iconSet" priority="2868" dxfId="13">
      <iconSet iconSet="3TrafficLights1">
        <cfvo type="percent" val="0"/>
        <cfvo type="num" val="0"/>
        <cfvo type="num" val="5"/>
      </iconSet>
    </cfRule>
    <cfRule type="iconSet" priority="2869" dxfId="13">
      <iconSet iconSet="3TrafficLights1">
        <cfvo type="percent" val="0"/>
        <cfvo type="percent" val="33"/>
        <cfvo type="percent" val="67"/>
      </iconSet>
    </cfRule>
  </conditionalFormatting>
  <conditionalFormatting sqref="Q6:Q36">
    <cfRule type="iconSet" priority="2864" dxfId="13">
      <iconSet iconSet="3TrafficLights1">
        <cfvo type="percent" val="0"/>
        <cfvo type="percent" val="33"/>
        <cfvo type="percent" val="67"/>
      </iconSet>
    </cfRule>
  </conditionalFormatting>
  <conditionalFormatting sqref="Q6:Q36">
    <cfRule type="iconSet" priority="286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Q11:Q36">
    <cfRule type="iconSet" priority="2861" dxfId="13">
      <iconSet iconSet="4TrafficLights">
        <cfvo type="percent" val="0"/>
        <cfvo type="num" val="5"/>
        <cfvo type="num" val="7"/>
        <cfvo type="num" val="8.5"/>
      </iconSet>
    </cfRule>
    <cfRule type="iconSet" priority="2862" dxfId="13">
      <iconSet iconSet="3Arrows">
        <cfvo type="percent" val="0"/>
        <cfvo type="percent" val="33"/>
        <cfvo type="percent" val="67"/>
      </iconSet>
    </cfRule>
  </conditionalFormatting>
  <conditionalFormatting sqref="V6:V36">
    <cfRule type="iconSet" priority="2857" dxfId="13">
      <iconSet iconSet="3TrafficLights1">
        <cfvo type="percent" val="0"/>
        <cfvo type="num" val="4"/>
        <cfvo type="num" val="5"/>
      </iconSet>
    </cfRule>
    <cfRule type="iconSet" priority="2858" dxfId="13">
      <iconSet iconSet="3TrafficLights1">
        <cfvo type="percent" val="0"/>
        <cfvo type="num" val="0"/>
        <cfvo type="num" val="5"/>
      </iconSet>
    </cfRule>
    <cfRule type="iconSet" priority="2859" dxfId="13">
      <iconSet iconSet="3TrafficLights1">
        <cfvo type="percent" val="0"/>
        <cfvo type="num" val="0"/>
        <cfvo type="num" val="0"/>
      </iconSet>
    </cfRule>
    <cfRule type="iconSet" priority="2860" dxfId="13">
      <iconSet iconSet="3TrafficLights1">
        <cfvo type="percent" val="0"/>
        <cfvo type="percent" val="33"/>
        <cfvo type="percent" val="67"/>
      </iconSet>
    </cfRule>
  </conditionalFormatting>
  <conditionalFormatting sqref="V7">
    <cfRule type="iconSet" priority="2856" dxfId="13">
      <iconSet iconSet="3TrafficLights1">
        <cfvo type="percent" val="0"/>
        <cfvo type="num" val="0"/>
        <cfvo type="num" val="0"/>
      </iconSet>
    </cfRule>
  </conditionalFormatting>
  <conditionalFormatting sqref="V6:V36">
    <cfRule type="iconSet" priority="2851" dxfId="13">
      <iconSet iconSet="4TrafficLights">
        <cfvo type="percent" val="0"/>
        <cfvo type="num" val="5"/>
        <cfvo type="num" val="6"/>
        <cfvo type="num" val="7"/>
      </iconSet>
    </cfRule>
    <cfRule type="iconSet" priority="285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53" dxfId="13">
      <iconSet iconSet="3TrafficLights1">
        <cfvo type="percent" val="0"/>
        <cfvo type="num" val="5"/>
        <cfvo type="num" val="5"/>
      </iconSet>
    </cfRule>
    <cfRule type="iconSet" priority="2854" dxfId="13">
      <iconSet iconSet="3TrafficLights1">
        <cfvo type="percent" val="0"/>
        <cfvo type="num" val="0"/>
        <cfvo type="num" val="5"/>
      </iconSet>
    </cfRule>
    <cfRule type="iconSet" priority="2855" dxfId="13">
      <iconSet iconSet="3TrafficLights1">
        <cfvo type="percent" val="0"/>
        <cfvo type="percent" val="33"/>
        <cfvo type="percent" val="67"/>
      </iconSet>
    </cfRule>
  </conditionalFormatting>
  <conditionalFormatting sqref="V6:V36">
    <cfRule type="iconSet" priority="2850" dxfId="13">
      <iconSet iconSet="3TrafficLights1">
        <cfvo type="percent" val="0"/>
        <cfvo type="percent" val="33"/>
        <cfvo type="percent" val="67"/>
      </iconSet>
    </cfRule>
  </conditionalFormatting>
  <conditionalFormatting sqref="V6:V36">
    <cfRule type="iconSet" priority="284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V11:V36">
    <cfRule type="iconSet" priority="2847" dxfId="13">
      <iconSet iconSet="4TrafficLights">
        <cfvo type="percent" val="0"/>
        <cfvo type="num" val="5"/>
        <cfvo type="num" val="7"/>
        <cfvo type="num" val="8.5"/>
      </iconSet>
    </cfRule>
    <cfRule type="iconSet" priority="2848" dxfId="13">
      <iconSet iconSet="3Arrows">
        <cfvo type="percent" val="0"/>
        <cfvo type="percent" val="33"/>
        <cfvo type="percent" val="67"/>
      </iconSet>
    </cfRule>
  </conditionalFormatting>
  <conditionalFormatting sqref="AB11:AB36">
    <cfRule type="iconSet" priority="2843" dxfId="13">
      <iconSet iconSet="3TrafficLights1">
        <cfvo type="percent" val="0"/>
        <cfvo type="num" val="4"/>
        <cfvo type="num" val="5"/>
      </iconSet>
    </cfRule>
    <cfRule type="iconSet" priority="2844" dxfId="13">
      <iconSet iconSet="3TrafficLights1">
        <cfvo type="percent" val="0"/>
        <cfvo type="num" val="0"/>
        <cfvo type="num" val="5"/>
      </iconSet>
    </cfRule>
    <cfRule type="iconSet" priority="2845" dxfId="13">
      <iconSet iconSet="3TrafficLights1">
        <cfvo type="percent" val="0"/>
        <cfvo type="num" val="0"/>
        <cfvo type="num" val="0"/>
      </iconSet>
    </cfRule>
    <cfRule type="iconSet" priority="2846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2838" dxfId="13">
      <iconSet iconSet="4TrafficLights">
        <cfvo type="percent" val="0"/>
        <cfvo type="num" val="5"/>
        <cfvo type="num" val="6"/>
        <cfvo type="num" val="7"/>
      </iconSet>
    </cfRule>
    <cfRule type="iconSet" priority="283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40" dxfId="13">
      <iconSet iconSet="3TrafficLights1">
        <cfvo type="percent" val="0"/>
        <cfvo type="num" val="5"/>
        <cfvo type="num" val="5"/>
      </iconSet>
    </cfRule>
    <cfRule type="iconSet" priority="2841" dxfId="13">
      <iconSet iconSet="3TrafficLights1">
        <cfvo type="percent" val="0"/>
        <cfvo type="num" val="0"/>
        <cfvo type="num" val="5"/>
      </iconSet>
    </cfRule>
    <cfRule type="iconSet" priority="2842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2837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283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B11:AB36">
    <cfRule type="iconSet" priority="2832" dxfId="13">
      <iconSet iconSet="3TrafficLights1">
        <cfvo type="percent" val="0"/>
        <cfvo type="num" val="4"/>
        <cfvo type="num" val="5"/>
      </iconSet>
    </cfRule>
    <cfRule type="iconSet" priority="2833" dxfId="13">
      <iconSet iconSet="3TrafficLights1">
        <cfvo type="percent" val="0"/>
        <cfvo type="num" val="0"/>
        <cfvo type="num" val="5"/>
      </iconSet>
    </cfRule>
    <cfRule type="iconSet" priority="2834" dxfId="13">
      <iconSet iconSet="3TrafficLights1">
        <cfvo type="percent" val="0"/>
        <cfvo type="num" val="0"/>
        <cfvo type="num" val="0"/>
      </iconSet>
    </cfRule>
    <cfRule type="iconSet" priority="2835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2827" dxfId="13">
      <iconSet iconSet="4TrafficLights">
        <cfvo type="percent" val="0"/>
        <cfvo type="num" val="5"/>
        <cfvo type="num" val="6"/>
        <cfvo type="num" val="7"/>
      </iconSet>
    </cfRule>
    <cfRule type="iconSet" priority="282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29" dxfId="13">
      <iconSet iconSet="3TrafficLights1">
        <cfvo type="percent" val="0"/>
        <cfvo type="num" val="5"/>
        <cfvo type="num" val="5"/>
      </iconSet>
    </cfRule>
    <cfRule type="iconSet" priority="2830" dxfId="13">
      <iconSet iconSet="3TrafficLights1">
        <cfvo type="percent" val="0"/>
        <cfvo type="num" val="0"/>
        <cfvo type="num" val="5"/>
      </iconSet>
    </cfRule>
    <cfRule type="iconSet" priority="2831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2826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2822" dxfId="13">
      <iconSet iconSet="3TrafficLights1">
        <cfvo type="percent" val="0"/>
        <cfvo type="num" val="4"/>
        <cfvo type="num" val="5"/>
      </iconSet>
    </cfRule>
    <cfRule type="iconSet" priority="2823" dxfId="13">
      <iconSet iconSet="3TrafficLights1">
        <cfvo type="percent" val="0"/>
        <cfvo type="num" val="0"/>
        <cfvo type="num" val="5"/>
      </iconSet>
    </cfRule>
    <cfRule type="iconSet" priority="2824" dxfId="13">
      <iconSet iconSet="3TrafficLights1">
        <cfvo type="percent" val="0"/>
        <cfvo type="num" val="0"/>
        <cfvo type="num" val="0"/>
      </iconSet>
    </cfRule>
    <cfRule type="iconSet" priority="2825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2817" dxfId="13">
      <iconSet iconSet="4TrafficLights">
        <cfvo type="percent" val="0"/>
        <cfvo type="num" val="5"/>
        <cfvo type="num" val="6"/>
        <cfvo type="num" val="7"/>
      </iconSet>
    </cfRule>
    <cfRule type="iconSet" priority="281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19" dxfId="13">
      <iconSet iconSet="3TrafficLights1">
        <cfvo type="percent" val="0"/>
        <cfvo type="num" val="5"/>
        <cfvo type="num" val="5"/>
      </iconSet>
    </cfRule>
    <cfRule type="iconSet" priority="2820" dxfId="13">
      <iconSet iconSet="3TrafficLights1">
        <cfvo type="percent" val="0"/>
        <cfvo type="num" val="0"/>
        <cfvo type="num" val="5"/>
      </iconSet>
    </cfRule>
    <cfRule type="iconSet" priority="2821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2816" dxfId="13">
      <iconSet iconSet="3TrafficLights1">
        <cfvo type="percent" val="0"/>
        <cfvo type="percent" val="33"/>
        <cfvo type="percent" val="67"/>
      </iconSet>
    </cfRule>
  </conditionalFormatting>
  <conditionalFormatting sqref="AB11:AB36">
    <cfRule type="iconSet" priority="281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B14:AB36">
    <cfRule type="iconSet" priority="2813" dxfId="13">
      <iconSet iconSet="4TrafficLights">
        <cfvo type="percent" val="0"/>
        <cfvo type="num" val="5"/>
        <cfvo type="num" val="7"/>
        <cfvo type="num" val="8.5"/>
      </iconSet>
    </cfRule>
    <cfRule type="iconSet" priority="2814" dxfId="13">
      <iconSet iconSet="3Arrows">
        <cfvo type="percent" val="0"/>
        <cfvo type="percent" val="33"/>
        <cfvo type="percent" val="67"/>
      </iconSet>
    </cfRule>
  </conditionalFormatting>
  <conditionalFormatting sqref="AB6:AB36">
    <cfRule type="iconSet" priority="2809" dxfId="13">
      <iconSet iconSet="3TrafficLights1">
        <cfvo type="percent" val="0"/>
        <cfvo type="num" val="4"/>
        <cfvo type="num" val="5"/>
      </iconSet>
    </cfRule>
    <cfRule type="iconSet" priority="2810" dxfId="13">
      <iconSet iconSet="3TrafficLights1">
        <cfvo type="percent" val="0"/>
        <cfvo type="num" val="0"/>
        <cfvo type="num" val="5"/>
      </iconSet>
    </cfRule>
    <cfRule type="iconSet" priority="2811" dxfId="13">
      <iconSet iconSet="3TrafficLights1">
        <cfvo type="percent" val="0"/>
        <cfvo type="num" val="0"/>
        <cfvo type="num" val="0"/>
      </iconSet>
    </cfRule>
    <cfRule type="iconSet" priority="2812" dxfId="13">
      <iconSet iconSet="3TrafficLights1">
        <cfvo type="percent" val="0"/>
        <cfvo type="percent" val="33"/>
        <cfvo type="percent" val="67"/>
      </iconSet>
    </cfRule>
  </conditionalFormatting>
  <conditionalFormatting sqref="AB7">
    <cfRule type="iconSet" priority="2808" dxfId="13">
      <iconSet iconSet="3TrafficLights1">
        <cfvo type="percent" val="0"/>
        <cfvo type="num" val="0"/>
        <cfvo type="num" val="0"/>
      </iconSet>
    </cfRule>
  </conditionalFormatting>
  <conditionalFormatting sqref="AB6:AB36">
    <cfRule type="iconSet" priority="2803" dxfId="13">
      <iconSet iconSet="4TrafficLights">
        <cfvo type="percent" val="0"/>
        <cfvo type="num" val="5"/>
        <cfvo type="num" val="6"/>
        <cfvo type="num" val="7"/>
      </iconSet>
    </cfRule>
    <cfRule type="iconSet" priority="280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05" dxfId="13">
      <iconSet iconSet="3TrafficLights1">
        <cfvo type="percent" val="0"/>
        <cfvo type="num" val="5"/>
        <cfvo type="num" val="5"/>
      </iconSet>
    </cfRule>
    <cfRule type="iconSet" priority="2806" dxfId="13">
      <iconSet iconSet="3TrafficLights1">
        <cfvo type="percent" val="0"/>
        <cfvo type="num" val="0"/>
        <cfvo type="num" val="5"/>
      </iconSet>
    </cfRule>
    <cfRule type="iconSet" priority="2807" dxfId="13">
      <iconSet iconSet="3TrafficLights1">
        <cfvo type="percent" val="0"/>
        <cfvo type="percent" val="33"/>
        <cfvo type="percent" val="67"/>
      </iconSet>
    </cfRule>
  </conditionalFormatting>
  <conditionalFormatting sqref="AB6:AB36">
    <cfRule type="iconSet" priority="2802" dxfId="13">
      <iconSet iconSet="3TrafficLights1">
        <cfvo type="percent" val="0"/>
        <cfvo type="percent" val="33"/>
        <cfvo type="percent" val="67"/>
      </iconSet>
    </cfRule>
  </conditionalFormatting>
  <conditionalFormatting sqref="AB6:AB36">
    <cfRule type="iconSet" priority="280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B11:AB36">
    <cfRule type="iconSet" priority="2799" dxfId="13">
      <iconSet iconSet="4TrafficLights">
        <cfvo type="percent" val="0"/>
        <cfvo type="num" val="5"/>
        <cfvo type="num" val="7"/>
        <cfvo type="num" val="8.5"/>
      </iconSet>
    </cfRule>
    <cfRule type="iconSet" priority="2800" dxfId="13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2795" dxfId="13">
      <iconSet iconSet="3TrafficLights1">
        <cfvo type="percent" val="0"/>
        <cfvo type="num" val="4"/>
        <cfvo type="num" val="5"/>
      </iconSet>
    </cfRule>
    <cfRule type="iconSet" priority="2796" dxfId="13">
      <iconSet iconSet="3TrafficLights1">
        <cfvo type="percent" val="0"/>
        <cfvo type="num" val="0"/>
        <cfvo type="num" val="5"/>
      </iconSet>
    </cfRule>
    <cfRule type="iconSet" priority="2797" dxfId="13">
      <iconSet iconSet="3TrafficLights1">
        <cfvo type="percent" val="0"/>
        <cfvo type="num" val="0"/>
        <cfvo type="num" val="0"/>
      </iconSet>
    </cfRule>
    <cfRule type="iconSet" priority="2798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790" dxfId="13">
      <iconSet iconSet="4TrafficLights">
        <cfvo type="percent" val="0"/>
        <cfvo type="num" val="5"/>
        <cfvo type="num" val="6"/>
        <cfvo type="num" val="7"/>
      </iconSet>
    </cfRule>
    <cfRule type="iconSet" priority="279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92" dxfId="13">
      <iconSet iconSet="3TrafficLights1">
        <cfvo type="percent" val="0"/>
        <cfvo type="num" val="5"/>
        <cfvo type="num" val="5"/>
      </iconSet>
    </cfRule>
    <cfRule type="iconSet" priority="2793" dxfId="13">
      <iconSet iconSet="3TrafficLights1">
        <cfvo type="percent" val="0"/>
        <cfvo type="num" val="0"/>
        <cfvo type="num" val="5"/>
      </iconSet>
    </cfRule>
    <cfRule type="iconSet" priority="2794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789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785" dxfId="13">
      <iconSet iconSet="3TrafficLights1">
        <cfvo type="percent" val="0"/>
        <cfvo type="num" val="4"/>
        <cfvo type="num" val="5"/>
      </iconSet>
    </cfRule>
    <cfRule type="iconSet" priority="2786" dxfId="13">
      <iconSet iconSet="3TrafficLights1">
        <cfvo type="percent" val="0"/>
        <cfvo type="num" val="0"/>
        <cfvo type="num" val="5"/>
      </iconSet>
    </cfRule>
    <cfRule type="iconSet" priority="2787" dxfId="13">
      <iconSet iconSet="3TrafficLights1">
        <cfvo type="percent" val="0"/>
        <cfvo type="num" val="0"/>
        <cfvo type="num" val="0"/>
      </iconSet>
    </cfRule>
    <cfRule type="iconSet" priority="2788" dxfId="13">
      <iconSet iconSet="3TrafficLights1">
        <cfvo type="percent" val="0"/>
        <cfvo type="percent" val="33"/>
        <cfvo type="percent" val="67"/>
      </iconSet>
    </cfRule>
  </conditionalFormatting>
  <conditionalFormatting sqref="AG7">
    <cfRule type="iconSet" priority="2784" dxfId="13">
      <iconSet iconSet="3TrafficLights1">
        <cfvo type="percent" val="0"/>
        <cfvo type="num" val="0"/>
        <cfvo type="num" val="0"/>
      </iconSet>
    </cfRule>
  </conditionalFormatting>
  <conditionalFormatting sqref="AG6:AG36">
    <cfRule type="iconSet" priority="2779" dxfId="13">
      <iconSet iconSet="4TrafficLights">
        <cfvo type="percent" val="0"/>
        <cfvo type="num" val="5"/>
        <cfvo type="num" val="6"/>
        <cfvo type="num" val="7"/>
      </iconSet>
    </cfRule>
    <cfRule type="iconSet" priority="278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81" dxfId="13">
      <iconSet iconSet="3TrafficLights1">
        <cfvo type="percent" val="0"/>
        <cfvo type="num" val="5"/>
        <cfvo type="num" val="5"/>
      </iconSet>
    </cfRule>
    <cfRule type="iconSet" priority="2782" dxfId="13">
      <iconSet iconSet="3TrafficLights1">
        <cfvo type="percent" val="0"/>
        <cfvo type="num" val="0"/>
        <cfvo type="num" val="5"/>
      </iconSet>
    </cfRule>
    <cfRule type="iconSet" priority="2783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778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74" dxfId="13">
      <iconSet iconSet="3TrafficLights1">
        <cfvo type="percent" val="0"/>
        <cfvo type="num" val="4"/>
        <cfvo type="num" val="5"/>
      </iconSet>
    </cfRule>
    <cfRule type="iconSet" priority="2775" dxfId="13">
      <iconSet iconSet="3TrafficLights1">
        <cfvo type="percent" val="0"/>
        <cfvo type="num" val="0"/>
        <cfvo type="num" val="5"/>
      </iconSet>
    </cfRule>
    <cfRule type="iconSet" priority="2776" dxfId="13">
      <iconSet iconSet="3TrafficLights1">
        <cfvo type="percent" val="0"/>
        <cfvo type="num" val="0"/>
        <cfvo type="num" val="0"/>
      </iconSet>
    </cfRule>
    <cfRule type="iconSet" priority="2777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69" dxfId="13">
      <iconSet iconSet="4TrafficLights">
        <cfvo type="percent" val="0"/>
        <cfvo type="num" val="5"/>
        <cfvo type="num" val="6"/>
        <cfvo type="num" val="7"/>
      </iconSet>
    </cfRule>
    <cfRule type="iconSet" priority="277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71" dxfId="13">
      <iconSet iconSet="3TrafficLights1">
        <cfvo type="percent" val="0"/>
        <cfvo type="num" val="5"/>
        <cfvo type="num" val="5"/>
      </iconSet>
    </cfRule>
    <cfRule type="iconSet" priority="2772" dxfId="13">
      <iconSet iconSet="3TrafficLights1">
        <cfvo type="percent" val="0"/>
        <cfvo type="num" val="0"/>
        <cfvo type="num" val="5"/>
      </iconSet>
    </cfRule>
    <cfRule type="iconSet" priority="2773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68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67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763" dxfId="13">
      <iconSet iconSet="3TrafficLights1">
        <cfvo type="percent" val="0"/>
        <cfvo type="num" val="4"/>
        <cfvo type="num" val="5"/>
      </iconSet>
    </cfRule>
    <cfRule type="iconSet" priority="2764" dxfId="13">
      <iconSet iconSet="3TrafficLights1">
        <cfvo type="percent" val="0"/>
        <cfvo type="num" val="0"/>
        <cfvo type="num" val="5"/>
      </iconSet>
    </cfRule>
    <cfRule type="iconSet" priority="2765" dxfId="13">
      <iconSet iconSet="3TrafficLights1">
        <cfvo type="percent" val="0"/>
        <cfvo type="num" val="0"/>
        <cfvo type="num" val="0"/>
      </iconSet>
    </cfRule>
    <cfRule type="iconSet" priority="2766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58" dxfId="13">
      <iconSet iconSet="4TrafficLights">
        <cfvo type="percent" val="0"/>
        <cfvo type="num" val="5"/>
        <cfvo type="num" val="6"/>
        <cfvo type="num" val="7"/>
      </iconSet>
    </cfRule>
    <cfRule type="iconSet" priority="275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60" dxfId="13">
      <iconSet iconSet="3TrafficLights1">
        <cfvo type="percent" val="0"/>
        <cfvo type="num" val="5"/>
        <cfvo type="num" val="5"/>
      </iconSet>
    </cfRule>
    <cfRule type="iconSet" priority="2761" dxfId="13">
      <iconSet iconSet="3TrafficLights1">
        <cfvo type="percent" val="0"/>
        <cfvo type="num" val="0"/>
        <cfvo type="num" val="5"/>
      </iconSet>
    </cfRule>
    <cfRule type="iconSet" priority="2762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57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53" dxfId="13">
      <iconSet iconSet="3TrafficLights1">
        <cfvo type="percent" val="0"/>
        <cfvo type="num" val="4"/>
        <cfvo type="num" val="5"/>
      </iconSet>
    </cfRule>
    <cfRule type="iconSet" priority="2754" dxfId="13">
      <iconSet iconSet="3TrafficLights1">
        <cfvo type="percent" val="0"/>
        <cfvo type="num" val="0"/>
        <cfvo type="num" val="5"/>
      </iconSet>
    </cfRule>
    <cfRule type="iconSet" priority="2755" dxfId="13">
      <iconSet iconSet="3TrafficLights1">
        <cfvo type="percent" val="0"/>
        <cfvo type="num" val="0"/>
        <cfvo type="num" val="0"/>
      </iconSet>
    </cfRule>
    <cfRule type="iconSet" priority="2756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48" dxfId="13">
      <iconSet iconSet="4TrafficLights">
        <cfvo type="percent" val="0"/>
        <cfvo type="num" val="5"/>
        <cfvo type="num" val="6"/>
        <cfvo type="num" val="7"/>
      </iconSet>
    </cfRule>
    <cfRule type="iconSet" priority="274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50" dxfId="13">
      <iconSet iconSet="3TrafficLights1">
        <cfvo type="percent" val="0"/>
        <cfvo type="num" val="5"/>
        <cfvo type="num" val="5"/>
      </iconSet>
    </cfRule>
    <cfRule type="iconSet" priority="2751" dxfId="13">
      <iconSet iconSet="3TrafficLights1">
        <cfvo type="percent" val="0"/>
        <cfvo type="num" val="0"/>
        <cfvo type="num" val="5"/>
      </iconSet>
    </cfRule>
    <cfRule type="iconSet" priority="2752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47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46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2744" dxfId="13">
      <iconSet iconSet="4TrafficLights">
        <cfvo type="percent" val="0"/>
        <cfvo type="num" val="5"/>
        <cfvo type="num" val="7"/>
        <cfvo type="num" val="8.5"/>
      </iconSet>
    </cfRule>
    <cfRule type="iconSet" priority="2745" dxfId="13">
      <iconSet iconSet="3Arrows">
        <cfvo type="percent" val="0"/>
        <cfvo type="percent" val="33"/>
        <cfvo type="percent" val="67"/>
      </iconSet>
    </cfRule>
  </conditionalFormatting>
  <conditionalFormatting sqref="AG11:AG36">
    <cfRule type="iconSet" priority="2740" dxfId="13">
      <iconSet iconSet="3TrafficLights1">
        <cfvo type="percent" val="0"/>
        <cfvo type="num" val="4"/>
        <cfvo type="num" val="5"/>
      </iconSet>
    </cfRule>
    <cfRule type="iconSet" priority="2741" dxfId="13">
      <iconSet iconSet="3TrafficLights1">
        <cfvo type="percent" val="0"/>
        <cfvo type="num" val="0"/>
        <cfvo type="num" val="5"/>
      </iconSet>
    </cfRule>
    <cfRule type="iconSet" priority="2742" dxfId="13">
      <iconSet iconSet="3TrafficLights1">
        <cfvo type="percent" val="0"/>
        <cfvo type="num" val="0"/>
        <cfvo type="num" val="0"/>
      </iconSet>
    </cfRule>
    <cfRule type="iconSet" priority="2743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35" dxfId="13">
      <iconSet iconSet="4TrafficLights">
        <cfvo type="percent" val="0"/>
        <cfvo type="num" val="5"/>
        <cfvo type="num" val="6"/>
        <cfvo type="num" val="7"/>
      </iconSet>
    </cfRule>
    <cfRule type="iconSet" priority="273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37" dxfId="13">
      <iconSet iconSet="3TrafficLights1">
        <cfvo type="percent" val="0"/>
        <cfvo type="num" val="5"/>
        <cfvo type="num" val="5"/>
      </iconSet>
    </cfRule>
    <cfRule type="iconSet" priority="2738" dxfId="13">
      <iconSet iconSet="3TrafficLights1">
        <cfvo type="percent" val="0"/>
        <cfvo type="num" val="0"/>
        <cfvo type="num" val="5"/>
      </iconSet>
    </cfRule>
    <cfRule type="iconSet" priority="2739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34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33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729" dxfId="13">
      <iconSet iconSet="3TrafficLights1">
        <cfvo type="percent" val="0"/>
        <cfvo type="num" val="4"/>
        <cfvo type="num" val="5"/>
      </iconSet>
    </cfRule>
    <cfRule type="iconSet" priority="2730" dxfId="13">
      <iconSet iconSet="3TrafficLights1">
        <cfvo type="percent" val="0"/>
        <cfvo type="num" val="0"/>
        <cfvo type="num" val="5"/>
      </iconSet>
    </cfRule>
    <cfRule type="iconSet" priority="2731" dxfId="13">
      <iconSet iconSet="3TrafficLights1">
        <cfvo type="percent" val="0"/>
        <cfvo type="num" val="0"/>
        <cfvo type="num" val="0"/>
      </iconSet>
    </cfRule>
    <cfRule type="iconSet" priority="2732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24" dxfId="13">
      <iconSet iconSet="4TrafficLights">
        <cfvo type="percent" val="0"/>
        <cfvo type="num" val="5"/>
        <cfvo type="num" val="6"/>
        <cfvo type="num" val="7"/>
      </iconSet>
    </cfRule>
    <cfRule type="iconSet" priority="272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26" dxfId="13">
      <iconSet iconSet="3TrafficLights1">
        <cfvo type="percent" val="0"/>
        <cfvo type="num" val="5"/>
        <cfvo type="num" val="5"/>
      </iconSet>
    </cfRule>
    <cfRule type="iconSet" priority="2727" dxfId="13">
      <iconSet iconSet="3TrafficLights1">
        <cfvo type="percent" val="0"/>
        <cfvo type="num" val="0"/>
        <cfvo type="num" val="5"/>
      </iconSet>
    </cfRule>
    <cfRule type="iconSet" priority="2728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23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19" dxfId="13">
      <iconSet iconSet="3TrafficLights1">
        <cfvo type="percent" val="0"/>
        <cfvo type="num" val="4"/>
        <cfvo type="num" val="5"/>
      </iconSet>
    </cfRule>
    <cfRule type="iconSet" priority="2720" dxfId="13">
      <iconSet iconSet="3TrafficLights1">
        <cfvo type="percent" val="0"/>
        <cfvo type="num" val="0"/>
        <cfvo type="num" val="5"/>
      </iconSet>
    </cfRule>
    <cfRule type="iconSet" priority="2721" dxfId="13">
      <iconSet iconSet="3TrafficLights1">
        <cfvo type="percent" val="0"/>
        <cfvo type="num" val="0"/>
        <cfvo type="num" val="0"/>
      </iconSet>
    </cfRule>
    <cfRule type="iconSet" priority="2722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14" dxfId="13">
      <iconSet iconSet="4TrafficLights">
        <cfvo type="percent" val="0"/>
        <cfvo type="num" val="5"/>
        <cfvo type="num" val="6"/>
        <cfvo type="num" val="7"/>
      </iconSet>
    </cfRule>
    <cfRule type="iconSet" priority="271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16" dxfId="13">
      <iconSet iconSet="3TrafficLights1">
        <cfvo type="percent" val="0"/>
        <cfvo type="num" val="5"/>
        <cfvo type="num" val="5"/>
      </iconSet>
    </cfRule>
    <cfRule type="iconSet" priority="2717" dxfId="13">
      <iconSet iconSet="3TrafficLights1">
        <cfvo type="percent" val="0"/>
        <cfvo type="num" val="0"/>
        <cfvo type="num" val="5"/>
      </iconSet>
    </cfRule>
    <cfRule type="iconSet" priority="2718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13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712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2710" dxfId="13">
      <iconSet iconSet="4TrafficLights">
        <cfvo type="percent" val="0"/>
        <cfvo type="num" val="5"/>
        <cfvo type="num" val="7"/>
        <cfvo type="num" val="8.5"/>
      </iconSet>
    </cfRule>
    <cfRule type="iconSet" priority="2711" dxfId="13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2706" dxfId="13">
      <iconSet iconSet="3TrafficLights1">
        <cfvo type="percent" val="0"/>
        <cfvo type="num" val="4"/>
        <cfvo type="num" val="5"/>
      </iconSet>
    </cfRule>
    <cfRule type="iconSet" priority="2707" dxfId="13">
      <iconSet iconSet="3TrafficLights1">
        <cfvo type="percent" val="0"/>
        <cfvo type="num" val="0"/>
        <cfvo type="num" val="5"/>
      </iconSet>
    </cfRule>
    <cfRule type="iconSet" priority="2708" dxfId="13">
      <iconSet iconSet="3TrafficLights1">
        <cfvo type="percent" val="0"/>
        <cfvo type="num" val="0"/>
        <cfvo type="num" val="0"/>
      </iconSet>
    </cfRule>
    <cfRule type="iconSet" priority="2709" dxfId="13">
      <iconSet iconSet="3TrafficLights1">
        <cfvo type="percent" val="0"/>
        <cfvo type="percent" val="33"/>
        <cfvo type="percent" val="67"/>
      </iconSet>
    </cfRule>
  </conditionalFormatting>
  <conditionalFormatting sqref="AG7">
    <cfRule type="iconSet" priority="2705" dxfId="13">
      <iconSet iconSet="3TrafficLights1">
        <cfvo type="percent" val="0"/>
        <cfvo type="num" val="0"/>
        <cfvo type="num" val="0"/>
      </iconSet>
    </cfRule>
  </conditionalFormatting>
  <conditionalFormatting sqref="AG6:AG36">
    <cfRule type="iconSet" priority="2700" dxfId="13">
      <iconSet iconSet="4TrafficLights">
        <cfvo type="percent" val="0"/>
        <cfvo type="num" val="5"/>
        <cfvo type="num" val="6"/>
        <cfvo type="num" val="7"/>
      </iconSet>
    </cfRule>
    <cfRule type="iconSet" priority="270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02" dxfId="13">
      <iconSet iconSet="3TrafficLights1">
        <cfvo type="percent" val="0"/>
        <cfvo type="num" val="5"/>
        <cfvo type="num" val="5"/>
      </iconSet>
    </cfRule>
    <cfRule type="iconSet" priority="2703" dxfId="13">
      <iconSet iconSet="3TrafficLights1">
        <cfvo type="percent" val="0"/>
        <cfvo type="num" val="0"/>
        <cfvo type="num" val="5"/>
      </iconSet>
    </cfRule>
    <cfRule type="iconSet" priority="2704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699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698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1:AG36">
    <cfRule type="iconSet" priority="2696" dxfId="13">
      <iconSet iconSet="4TrafficLights">
        <cfvo type="percent" val="0"/>
        <cfvo type="num" val="5"/>
        <cfvo type="num" val="7"/>
        <cfvo type="num" val="8.5"/>
      </iconSet>
    </cfRule>
    <cfRule type="iconSet" priority="2697" dxfId="13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2692" dxfId="13">
      <iconSet iconSet="3TrafficLights1">
        <cfvo type="percent" val="0"/>
        <cfvo type="num" val="4"/>
        <cfvo type="num" val="5"/>
      </iconSet>
    </cfRule>
    <cfRule type="iconSet" priority="2693" dxfId="13">
      <iconSet iconSet="3TrafficLights1">
        <cfvo type="percent" val="0"/>
        <cfvo type="num" val="0"/>
        <cfvo type="num" val="5"/>
      </iconSet>
    </cfRule>
    <cfRule type="iconSet" priority="2694" dxfId="13">
      <iconSet iconSet="3TrafficLights1">
        <cfvo type="percent" val="0"/>
        <cfvo type="num" val="0"/>
        <cfvo type="num" val="0"/>
      </iconSet>
    </cfRule>
    <cfRule type="iconSet" priority="2695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87" dxfId="13">
      <iconSet iconSet="4TrafficLights">
        <cfvo type="percent" val="0"/>
        <cfvo type="num" val="5"/>
        <cfvo type="num" val="6"/>
        <cfvo type="num" val="7"/>
      </iconSet>
    </cfRule>
    <cfRule type="iconSet" priority="268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89" dxfId="13">
      <iconSet iconSet="3TrafficLights1">
        <cfvo type="percent" val="0"/>
        <cfvo type="num" val="5"/>
        <cfvo type="num" val="5"/>
      </iconSet>
    </cfRule>
    <cfRule type="iconSet" priority="2690" dxfId="13">
      <iconSet iconSet="3TrafficLights1">
        <cfvo type="percent" val="0"/>
        <cfvo type="num" val="0"/>
        <cfvo type="num" val="5"/>
      </iconSet>
    </cfRule>
    <cfRule type="iconSet" priority="2691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8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82" dxfId="13">
      <iconSet iconSet="3TrafficLights1">
        <cfvo type="percent" val="0"/>
        <cfvo type="num" val="4"/>
        <cfvo type="num" val="5"/>
      </iconSet>
    </cfRule>
    <cfRule type="iconSet" priority="2683" dxfId="13">
      <iconSet iconSet="3TrafficLights1">
        <cfvo type="percent" val="0"/>
        <cfvo type="num" val="0"/>
        <cfvo type="num" val="5"/>
      </iconSet>
    </cfRule>
    <cfRule type="iconSet" priority="2684" dxfId="13">
      <iconSet iconSet="3TrafficLights1">
        <cfvo type="percent" val="0"/>
        <cfvo type="num" val="0"/>
        <cfvo type="num" val="0"/>
      </iconSet>
    </cfRule>
    <cfRule type="iconSet" priority="2685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77" dxfId="13">
      <iconSet iconSet="4TrafficLights">
        <cfvo type="percent" val="0"/>
        <cfvo type="num" val="5"/>
        <cfvo type="num" val="6"/>
        <cfvo type="num" val="7"/>
      </iconSet>
    </cfRule>
    <cfRule type="iconSet" priority="267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79" dxfId="13">
      <iconSet iconSet="3TrafficLights1">
        <cfvo type="percent" val="0"/>
        <cfvo type="num" val="5"/>
        <cfvo type="num" val="5"/>
      </iconSet>
    </cfRule>
    <cfRule type="iconSet" priority="2680" dxfId="13">
      <iconSet iconSet="3TrafficLights1">
        <cfvo type="percent" val="0"/>
        <cfvo type="num" val="0"/>
        <cfvo type="num" val="5"/>
      </iconSet>
    </cfRule>
    <cfRule type="iconSet" priority="2681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7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72" dxfId="13">
      <iconSet iconSet="3TrafficLights1">
        <cfvo type="percent" val="0"/>
        <cfvo type="num" val="4"/>
        <cfvo type="num" val="5"/>
      </iconSet>
    </cfRule>
    <cfRule type="iconSet" priority="2673" dxfId="13">
      <iconSet iconSet="3TrafficLights1">
        <cfvo type="percent" val="0"/>
        <cfvo type="num" val="0"/>
        <cfvo type="num" val="5"/>
      </iconSet>
    </cfRule>
    <cfRule type="iconSet" priority="2674" dxfId="13">
      <iconSet iconSet="3TrafficLights1">
        <cfvo type="percent" val="0"/>
        <cfvo type="num" val="0"/>
        <cfvo type="num" val="0"/>
      </iconSet>
    </cfRule>
    <cfRule type="iconSet" priority="2675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67" dxfId="13">
      <iconSet iconSet="4TrafficLights">
        <cfvo type="percent" val="0"/>
        <cfvo type="num" val="5"/>
        <cfvo type="num" val="6"/>
        <cfvo type="num" val="7"/>
      </iconSet>
    </cfRule>
    <cfRule type="iconSet" priority="266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69" dxfId="13">
      <iconSet iconSet="3TrafficLights1">
        <cfvo type="percent" val="0"/>
        <cfvo type="num" val="5"/>
        <cfvo type="num" val="5"/>
      </iconSet>
    </cfRule>
    <cfRule type="iconSet" priority="2670" dxfId="13">
      <iconSet iconSet="3TrafficLights1">
        <cfvo type="percent" val="0"/>
        <cfvo type="num" val="0"/>
        <cfvo type="num" val="5"/>
      </iconSet>
    </cfRule>
    <cfRule type="iconSet" priority="2671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6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65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2661" dxfId="13">
      <iconSet iconSet="3TrafficLights1">
        <cfvo type="percent" val="0"/>
        <cfvo type="num" val="4"/>
        <cfvo type="num" val="5"/>
      </iconSet>
    </cfRule>
    <cfRule type="iconSet" priority="2662" dxfId="13">
      <iconSet iconSet="3TrafficLights1">
        <cfvo type="percent" val="0"/>
        <cfvo type="num" val="0"/>
        <cfvo type="num" val="5"/>
      </iconSet>
    </cfRule>
    <cfRule type="iconSet" priority="2663" dxfId="13">
      <iconSet iconSet="3TrafficLights1">
        <cfvo type="percent" val="0"/>
        <cfvo type="num" val="0"/>
        <cfvo type="num" val="0"/>
      </iconSet>
    </cfRule>
    <cfRule type="iconSet" priority="2664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56" dxfId="13">
      <iconSet iconSet="4TrafficLights">
        <cfvo type="percent" val="0"/>
        <cfvo type="num" val="5"/>
        <cfvo type="num" val="6"/>
        <cfvo type="num" val="7"/>
      </iconSet>
    </cfRule>
    <cfRule type="iconSet" priority="265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58" dxfId="13">
      <iconSet iconSet="3TrafficLights1">
        <cfvo type="percent" val="0"/>
        <cfvo type="num" val="5"/>
        <cfvo type="num" val="5"/>
      </iconSet>
    </cfRule>
    <cfRule type="iconSet" priority="2659" dxfId="13">
      <iconSet iconSet="3TrafficLights1">
        <cfvo type="percent" val="0"/>
        <cfvo type="num" val="0"/>
        <cfvo type="num" val="5"/>
      </iconSet>
    </cfRule>
    <cfRule type="iconSet" priority="2660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55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51" dxfId="13">
      <iconSet iconSet="3TrafficLights1">
        <cfvo type="percent" val="0"/>
        <cfvo type="num" val="4"/>
        <cfvo type="num" val="5"/>
      </iconSet>
    </cfRule>
    <cfRule type="iconSet" priority="2652" dxfId="13">
      <iconSet iconSet="3TrafficLights1">
        <cfvo type="percent" val="0"/>
        <cfvo type="num" val="0"/>
        <cfvo type="num" val="5"/>
      </iconSet>
    </cfRule>
    <cfRule type="iconSet" priority="2653" dxfId="13">
      <iconSet iconSet="3TrafficLights1">
        <cfvo type="percent" val="0"/>
        <cfvo type="num" val="0"/>
        <cfvo type="num" val="0"/>
      </iconSet>
    </cfRule>
    <cfRule type="iconSet" priority="2654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46" dxfId="13">
      <iconSet iconSet="4TrafficLights">
        <cfvo type="percent" val="0"/>
        <cfvo type="num" val="5"/>
        <cfvo type="num" val="6"/>
        <cfvo type="num" val="7"/>
      </iconSet>
    </cfRule>
    <cfRule type="iconSet" priority="264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48" dxfId="13">
      <iconSet iconSet="3TrafficLights1">
        <cfvo type="percent" val="0"/>
        <cfvo type="num" val="5"/>
        <cfvo type="num" val="5"/>
      </iconSet>
    </cfRule>
    <cfRule type="iconSet" priority="2649" dxfId="13">
      <iconSet iconSet="3TrafficLights1">
        <cfvo type="percent" val="0"/>
        <cfvo type="num" val="0"/>
        <cfvo type="num" val="5"/>
      </iconSet>
    </cfRule>
    <cfRule type="iconSet" priority="2650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45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44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2642" dxfId="13">
      <iconSet iconSet="4TrafficLights">
        <cfvo type="percent" val="0"/>
        <cfvo type="num" val="5"/>
        <cfvo type="num" val="7"/>
        <cfvo type="num" val="8.5"/>
      </iconSet>
    </cfRule>
    <cfRule type="iconSet" priority="2643" dxfId="13">
      <iconSet iconSet="3Arrows">
        <cfvo type="percent" val="0"/>
        <cfvo type="percent" val="33"/>
        <cfvo type="percent" val="67"/>
      </iconSet>
    </cfRule>
  </conditionalFormatting>
  <conditionalFormatting sqref="AL8:AL36">
    <cfRule type="iconSet" priority="2638" dxfId="13">
      <iconSet iconSet="3TrafficLights1">
        <cfvo type="percent" val="0"/>
        <cfvo type="num" val="4"/>
        <cfvo type="num" val="5"/>
      </iconSet>
    </cfRule>
    <cfRule type="iconSet" priority="2639" dxfId="13">
      <iconSet iconSet="3TrafficLights1">
        <cfvo type="percent" val="0"/>
        <cfvo type="num" val="0"/>
        <cfvo type="num" val="5"/>
      </iconSet>
    </cfRule>
    <cfRule type="iconSet" priority="2640" dxfId="13">
      <iconSet iconSet="3TrafficLights1">
        <cfvo type="percent" val="0"/>
        <cfvo type="num" val="0"/>
        <cfvo type="num" val="0"/>
      </iconSet>
    </cfRule>
    <cfRule type="iconSet" priority="2641" dxfId="13">
      <iconSet iconSet="3TrafficLights1">
        <cfvo type="percent" val="0"/>
        <cfvo type="percent" val="33"/>
        <cfvo type="percent" val="67"/>
      </iconSet>
    </cfRule>
  </conditionalFormatting>
  <conditionalFormatting sqref="AL8:AL36">
    <cfRule type="iconSet" priority="2633" dxfId="13">
      <iconSet iconSet="4TrafficLights">
        <cfvo type="percent" val="0"/>
        <cfvo type="num" val="5"/>
        <cfvo type="num" val="6"/>
        <cfvo type="num" val="7"/>
      </iconSet>
    </cfRule>
    <cfRule type="iconSet" priority="263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35" dxfId="13">
      <iconSet iconSet="3TrafficLights1">
        <cfvo type="percent" val="0"/>
        <cfvo type="num" val="5"/>
        <cfvo type="num" val="5"/>
      </iconSet>
    </cfRule>
    <cfRule type="iconSet" priority="2636" dxfId="13">
      <iconSet iconSet="3TrafficLights1">
        <cfvo type="percent" val="0"/>
        <cfvo type="num" val="0"/>
        <cfvo type="num" val="5"/>
      </iconSet>
    </cfRule>
    <cfRule type="iconSet" priority="2637" dxfId="13">
      <iconSet iconSet="3TrafficLights1">
        <cfvo type="percent" val="0"/>
        <cfvo type="percent" val="33"/>
        <cfvo type="percent" val="67"/>
      </iconSet>
    </cfRule>
  </conditionalFormatting>
  <conditionalFormatting sqref="AL8:AL36">
    <cfRule type="iconSet" priority="2632" dxfId="13">
      <iconSet iconSet="3TrafficLights1">
        <cfvo type="percent" val="0"/>
        <cfvo type="percent" val="33"/>
        <cfvo type="percent" val="67"/>
      </iconSet>
    </cfRule>
  </conditionalFormatting>
  <conditionalFormatting sqref="AL8:AL36">
    <cfRule type="iconSet" priority="2628" dxfId="13">
      <iconSet iconSet="3TrafficLights1">
        <cfvo type="percent" val="0"/>
        <cfvo type="num" val="4"/>
        <cfvo type="num" val="5"/>
      </iconSet>
    </cfRule>
    <cfRule type="iconSet" priority="2629" dxfId="13">
      <iconSet iconSet="3TrafficLights1">
        <cfvo type="percent" val="0"/>
        <cfvo type="num" val="0"/>
        <cfvo type="num" val="5"/>
      </iconSet>
    </cfRule>
    <cfRule type="iconSet" priority="2630" dxfId="13">
      <iconSet iconSet="3TrafficLights1">
        <cfvo type="percent" val="0"/>
        <cfvo type="num" val="0"/>
        <cfvo type="num" val="0"/>
      </iconSet>
    </cfRule>
    <cfRule type="iconSet" priority="2631" dxfId="13">
      <iconSet iconSet="3TrafficLights1">
        <cfvo type="percent" val="0"/>
        <cfvo type="percent" val="33"/>
        <cfvo type="percent" val="67"/>
      </iconSet>
    </cfRule>
  </conditionalFormatting>
  <conditionalFormatting sqref="AL8:AL36">
    <cfRule type="iconSet" priority="2623" dxfId="13">
      <iconSet iconSet="4TrafficLights">
        <cfvo type="percent" val="0"/>
        <cfvo type="num" val="5"/>
        <cfvo type="num" val="6"/>
        <cfvo type="num" val="7"/>
      </iconSet>
    </cfRule>
    <cfRule type="iconSet" priority="262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25" dxfId="13">
      <iconSet iconSet="3TrafficLights1">
        <cfvo type="percent" val="0"/>
        <cfvo type="num" val="5"/>
        <cfvo type="num" val="5"/>
      </iconSet>
    </cfRule>
    <cfRule type="iconSet" priority="2626" dxfId="13">
      <iconSet iconSet="3TrafficLights1">
        <cfvo type="percent" val="0"/>
        <cfvo type="num" val="0"/>
        <cfvo type="num" val="5"/>
      </iconSet>
    </cfRule>
    <cfRule type="iconSet" priority="2627" dxfId="13">
      <iconSet iconSet="3TrafficLights1">
        <cfvo type="percent" val="0"/>
        <cfvo type="percent" val="33"/>
        <cfvo type="percent" val="67"/>
      </iconSet>
    </cfRule>
  </conditionalFormatting>
  <conditionalFormatting sqref="AL8:AL36">
    <cfRule type="iconSet" priority="2622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18" dxfId="13">
      <iconSet iconSet="3TrafficLights1">
        <cfvo type="percent" val="0"/>
        <cfvo type="num" val="4"/>
        <cfvo type="num" val="5"/>
      </iconSet>
    </cfRule>
    <cfRule type="iconSet" priority="2619" dxfId="13">
      <iconSet iconSet="3TrafficLights1">
        <cfvo type="percent" val="0"/>
        <cfvo type="num" val="0"/>
        <cfvo type="num" val="5"/>
      </iconSet>
    </cfRule>
    <cfRule type="iconSet" priority="2620" dxfId="13">
      <iconSet iconSet="3TrafficLights1">
        <cfvo type="percent" val="0"/>
        <cfvo type="num" val="0"/>
        <cfvo type="num" val="0"/>
      </iconSet>
    </cfRule>
    <cfRule type="iconSet" priority="2621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13" dxfId="13">
      <iconSet iconSet="4TrafficLights">
        <cfvo type="percent" val="0"/>
        <cfvo type="num" val="5"/>
        <cfvo type="num" val="6"/>
        <cfvo type="num" val="7"/>
      </iconSet>
    </cfRule>
    <cfRule type="iconSet" priority="261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15" dxfId="13">
      <iconSet iconSet="3TrafficLights1">
        <cfvo type="percent" val="0"/>
        <cfvo type="num" val="5"/>
        <cfvo type="num" val="5"/>
      </iconSet>
    </cfRule>
    <cfRule type="iconSet" priority="2616" dxfId="13">
      <iconSet iconSet="3TrafficLights1">
        <cfvo type="percent" val="0"/>
        <cfvo type="num" val="0"/>
        <cfvo type="num" val="5"/>
      </iconSet>
    </cfRule>
    <cfRule type="iconSet" priority="2617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12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11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2607" dxfId="13">
      <iconSet iconSet="3TrafficLights1">
        <cfvo type="percent" val="0"/>
        <cfvo type="num" val="4"/>
        <cfvo type="num" val="5"/>
      </iconSet>
    </cfRule>
    <cfRule type="iconSet" priority="2608" dxfId="13">
      <iconSet iconSet="3TrafficLights1">
        <cfvo type="percent" val="0"/>
        <cfvo type="num" val="0"/>
        <cfvo type="num" val="5"/>
      </iconSet>
    </cfRule>
    <cfRule type="iconSet" priority="2609" dxfId="13">
      <iconSet iconSet="3TrafficLights1">
        <cfvo type="percent" val="0"/>
        <cfvo type="num" val="0"/>
        <cfvo type="num" val="0"/>
      </iconSet>
    </cfRule>
    <cfRule type="iconSet" priority="2610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02" dxfId="13">
      <iconSet iconSet="4TrafficLights">
        <cfvo type="percent" val="0"/>
        <cfvo type="num" val="5"/>
        <cfvo type="num" val="6"/>
        <cfvo type="num" val="7"/>
      </iconSet>
    </cfRule>
    <cfRule type="iconSet" priority="260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04" dxfId="13">
      <iconSet iconSet="3TrafficLights1">
        <cfvo type="percent" val="0"/>
        <cfvo type="num" val="5"/>
        <cfvo type="num" val="5"/>
      </iconSet>
    </cfRule>
    <cfRule type="iconSet" priority="2605" dxfId="13">
      <iconSet iconSet="3TrafficLights1">
        <cfvo type="percent" val="0"/>
        <cfvo type="num" val="0"/>
        <cfvo type="num" val="5"/>
      </iconSet>
    </cfRule>
    <cfRule type="iconSet" priority="260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601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97" dxfId="13">
      <iconSet iconSet="3TrafficLights1">
        <cfvo type="percent" val="0"/>
        <cfvo type="num" val="4"/>
        <cfvo type="num" val="5"/>
      </iconSet>
    </cfRule>
    <cfRule type="iconSet" priority="2598" dxfId="13">
      <iconSet iconSet="3TrafficLights1">
        <cfvo type="percent" val="0"/>
        <cfvo type="num" val="0"/>
        <cfvo type="num" val="5"/>
      </iconSet>
    </cfRule>
    <cfRule type="iconSet" priority="2599" dxfId="13">
      <iconSet iconSet="3TrafficLights1">
        <cfvo type="percent" val="0"/>
        <cfvo type="num" val="0"/>
        <cfvo type="num" val="0"/>
      </iconSet>
    </cfRule>
    <cfRule type="iconSet" priority="2600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92" dxfId="13">
      <iconSet iconSet="4TrafficLights">
        <cfvo type="percent" val="0"/>
        <cfvo type="num" val="5"/>
        <cfvo type="num" val="6"/>
        <cfvo type="num" val="7"/>
      </iconSet>
    </cfRule>
    <cfRule type="iconSet" priority="259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94" dxfId="13">
      <iconSet iconSet="3TrafficLights1">
        <cfvo type="percent" val="0"/>
        <cfvo type="num" val="5"/>
        <cfvo type="num" val="5"/>
      </iconSet>
    </cfRule>
    <cfRule type="iconSet" priority="2595" dxfId="13">
      <iconSet iconSet="3TrafficLights1">
        <cfvo type="percent" val="0"/>
        <cfvo type="num" val="0"/>
        <cfvo type="num" val="5"/>
      </iconSet>
    </cfRule>
    <cfRule type="iconSet" priority="259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91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90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2588" dxfId="13">
      <iconSet iconSet="4TrafficLights">
        <cfvo type="percent" val="0"/>
        <cfvo type="num" val="5"/>
        <cfvo type="num" val="7"/>
        <cfvo type="num" val="8.5"/>
      </iconSet>
    </cfRule>
    <cfRule type="iconSet" priority="2589" dxfId="13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2584" dxfId="13">
      <iconSet iconSet="3TrafficLights1">
        <cfvo type="percent" val="0"/>
        <cfvo type="num" val="4"/>
        <cfvo type="num" val="5"/>
      </iconSet>
    </cfRule>
    <cfRule type="iconSet" priority="2585" dxfId="13">
      <iconSet iconSet="3TrafficLights1">
        <cfvo type="percent" val="0"/>
        <cfvo type="num" val="0"/>
        <cfvo type="num" val="5"/>
      </iconSet>
    </cfRule>
    <cfRule type="iconSet" priority="2586" dxfId="13">
      <iconSet iconSet="3TrafficLights1">
        <cfvo type="percent" val="0"/>
        <cfvo type="num" val="0"/>
        <cfvo type="num" val="0"/>
      </iconSet>
    </cfRule>
    <cfRule type="iconSet" priority="2587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79" dxfId="13">
      <iconSet iconSet="4TrafficLights">
        <cfvo type="percent" val="0"/>
        <cfvo type="num" val="5"/>
        <cfvo type="num" val="6"/>
        <cfvo type="num" val="7"/>
      </iconSet>
    </cfRule>
    <cfRule type="iconSet" priority="258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81" dxfId="13">
      <iconSet iconSet="3TrafficLights1">
        <cfvo type="percent" val="0"/>
        <cfvo type="num" val="5"/>
        <cfvo type="num" val="5"/>
      </iconSet>
    </cfRule>
    <cfRule type="iconSet" priority="2582" dxfId="13">
      <iconSet iconSet="3TrafficLights1">
        <cfvo type="percent" val="0"/>
        <cfvo type="num" val="0"/>
        <cfvo type="num" val="5"/>
      </iconSet>
    </cfRule>
    <cfRule type="iconSet" priority="2583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78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77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2573" dxfId="13">
      <iconSet iconSet="3TrafficLights1">
        <cfvo type="percent" val="0"/>
        <cfvo type="num" val="4"/>
        <cfvo type="num" val="5"/>
      </iconSet>
    </cfRule>
    <cfRule type="iconSet" priority="2574" dxfId="13">
      <iconSet iconSet="3TrafficLights1">
        <cfvo type="percent" val="0"/>
        <cfvo type="num" val="0"/>
        <cfvo type="num" val="5"/>
      </iconSet>
    </cfRule>
    <cfRule type="iconSet" priority="2575" dxfId="13">
      <iconSet iconSet="3TrafficLights1">
        <cfvo type="percent" val="0"/>
        <cfvo type="num" val="0"/>
        <cfvo type="num" val="0"/>
      </iconSet>
    </cfRule>
    <cfRule type="iconSet" priority="257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68" dxfId="13">
      <iconSet iconSet="4TrafficLights">
        <cfvo type="percent" val="0"/>
        <cfvo type="num" val="5"/>
        <cfvo type="num" val="6"/>
        <cfvo type="num" val="7"/>
      </iconSet>
    </cfRule>
    <cfRule type="iconSet" priority="256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70" dxfId="13">
      <iconSet iconSet="3TrafficLights1">
        <cfvo type="percent" val="0"/>
        <cfvo type="num" val="5"/>
        <cfvo type="num" val="5"/>
      </iconSet>
    </cfRule>
    <cfRule type="iconSet" priority="2571" dxfId="13">
      <iconSet iconSet="3TrafficLights1">
        <cfvo type="percent" val="0"/>
        <cfvo type="num" val="0"/>
        <cfvo type="num" val="5"/>
      </iconSet>
    </cfRule>
    <cfRule type="iconSet" priority="2572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67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63" dxfId="13">
      <iconSet iconSet="3TrafficLights1">
        <cfvo type="percent" val="0"/>
        <cfvo type="num" val="4"/>
        <cfvo type="num" val="5"/>
      </iconSet>
    </cfRule>
    <cfRule type="iconSet" priority="2564" dxfId="13">
      <iconSet iconSet="3TrafficLights1">
        <cfvo type="percent" val="0"/>
        <cfvo type="num" val="0"/>
        <cfvo type="num" val="5"/>
      </iconSet>
    </cfRule>
    <cfRule type="iconSet" priority="2565" dxfId="13">
      <iconSet iconSet="3TrafficLights1">
        <cfvo type="percent" val="0"/>
        <cfvo type="num" val="0"/>
        <cfvo type="num" val="0"/>
      </iconSet>
    </cfRule>
    <cfRule type="iconSet" priority="256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58" dxfId="13">
      <iconSet iconSet="4TrafficLights">
        <cfvo type="percent" val="0"/>
        <cfvo type="num" val="5"/>
        <cfvo type="num" val="6"/>
        <cfvo type="num" val="7"/>
      </iconSet>
    </cfRule>
    <cfRule type="iconSet" priority="255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60" dxfId="13">
      <iconSet iconSet="3TrafficLights1">
        <cfvo type="percent" val="0"/>
        <cfvo type="num" val="5"/>
        <cfvo type="num" val="5"/>
      </iconSet>
    </cfRule>
    <cfRule type="iconSet" priority="2561" dxfId="13">
      <iconSet iconSet="3TrafficLights1">
        <cfvo type="percent" val="0"/>
        <cfvo type="num" val="0"/>
        <cfvo type="num" val="5"/>
      </iconSet>
    </cfRule>
    <cfRule type="iconSet" priority="2562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57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2556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2554" dxfId="13">
      <iconSet iconSet="4TrafficLights">
        <cfvo type="percent" val="0"/>
        <cfvo type="num" val="5"/>
        <cfvo type="num" val="7"/>
        <cfvo type="num" val="8.5"/>
      </iconSet>
    </cfRule>
    <cfRule type="iconSet" priority="2555" dxfId="13">
      <iconSet iconSet="3Arrows">
        <cfvo type="percent" val="0"/>
        <cfvo type="percent" val="33"/>
        <cfvo type="percent" val="67"/>
      </iconSet>
    </cfRule>
  </conditionalFormatting>
  <conditionalFormatting sqref="AL8:AL36">
    <cfRule type="iconSet" priority="2550" dxfId="13">
      <iconSet iconSet="3TrafficLights1">
        <cfvo type="percent" val="0"/>
        <cfvo type="num" val="4"/>
        <cfvo type="num" val="5"/>
      </iconSet>
    </cfRule>
    <cfRule type="iconSet" priority="2551" dxfId="13">
      <iconSet iconSet="3TrafficLights1">
        <cfvo type="percent" val="0"/>
        <cfvo type="num" val="0"/>
        <cfvo type="num" val="5"/>
      </iconSet>
    </cfRule>
    <cfRule type="iconSet" priority="2552" dxfId="13">
      <iconSet iconSet="3TrafficLights1">
        <cfvo type="percent" val="0"/>
        <cfvo type="num" val="0"/>
        <cfvo type="num" val="0"/>
      </iconSet>
    </cfRule>
    <cfRule type="iconSet" priority="2553" dxfId="13">
      <iconSet iconSet="3TrafficLights1">
        <cfvo type="percent" val="0"/>
        <cfvo type="percent" val="33"/>
        <cfvo type="percent" val="67"/>
      </iconSet>
    </cfRule>
  </conditionalFormatting>
  <conditionalFormatting sqref="AL8:AL36">
    <cfRule type="iconSet" priority="2545" dxfId="13">
      <iconSet iconSet="4TrafficLights">
        <cfvo type="percent" val="0"/>
        <cfvo type="num" val="5"/>
        <cfvo type="num" val="6"/>
        <cfvo type="num" val="7"/>
      </iconSet>
    </cfRule>
    <cfRule type="iconSet" priority="254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47" dxfId="13">
      <iconSet iconSet="3TrafficLights1">
        <cfvo type="percent" val="0"/>
        <cfvo type="num" val="5"/>
        <cfvo type="num" val="5"/>
      </iconSet>
    </cfRule>
    <cfRule type="iconSet" priority="2548" dxfId="13">
      <iconSet iconSet="3TrafficLights1">
        <cfvo type="percent" val="0"/>
        <cfvo type="num" val="0"/>
        <cfvo type="num" val="5"/>
      </iconSet>
    </cfRule>
    <cfRule type="iconSet" priority="2549" dxfId="13">
      <iconSet iconSet="3TrafficLights1">
        <cfvo type="percent" val="0"/>
        <cfvo type="percent" val="33"/>
        <cfvo type="percent" val="67"/>
      </iconSet>
    </cfRule>
  </conditionalFormatting>
  <conditionalFormatting sqref="AL8:AL36">
    <cfRule type="iconSet" priority="2544" dxfId="13">
      <iconSet iconSet="3TrafficLights1">
        <cfvo type="percent" val="0"/>
        <cfvo type="percent" val="33"/>
        <cfvo type="percent" val="67"/>
      </iconSet>
    </cfRule>
  </conditionalFormatting>
  <conditionalFormatting sqref="AL8:AL36">
    <cfRule type="iconSet" priority="254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1:AL36">
    <cfRule type="iconSet" priority="2541" dxfId="13">
      <iconSet iconSet="4TrafficLights">
        <cfvo type="percent" val="0"/>
        <cfvo type="num" val="5"/>
        <cfvo type="num" val="7"/>
        <cfvo type="num" val="8.5"/>
      </iconSet>
    </cfRule>
    <cfRule type="iconSet" priority="2542" dxfId="13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2537" dxfId="13">
      <iconSet iconSet="3TrafficLights1">
        <cfvo type="percent" val="0"/>
        <cfvo type="num" val="4"/>
        <cfvo type="num" val="5"/>
      </iconSet>
    </cfRule>
    <cfRule type="iconSet" priority="2538" dxfId="13">
      <iconSet iconSet="3TrafficLights1">
        <cfvo type="percent" val="0"/>
        <cfvo type="num" val="0"/>
        <cfvo type="num" val="5"/>
      </iconSet>
    </cfRule>
    <cfRule type="iconSet" priority="2539" dxfId="13">
      <iconSet iconSet="3TrafficLights1">
        <cfvo type="percent" val="0"/>
        <cfvo type="num" val="0"/>
        <cfvo type="num" val="0"/>
      </iconSet>
    </cfRule>
    <cfRule type="iconSet" priority="254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32" dxfId="13">
      <iconSet iconSet="4TrafficLights">
        <cfvo type="percent" val="0"/>
        <cfvo type="num" val="5"/>
        <cfvo type="num" val="6"/>
        <cfvo type="num" val="7"/>
      </iconSet>
    </cfRule>
    <cfRule type="iconSet" priority="253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34" dxfId="13">
      <iconSet iconSet="3TrafficLights1">
        <cfvo type="percent" val="0"/>
        <cfvo type="num" val="5"/>
        <cfvo type="num" val="5"/>
      </iconSet>
    </cfRule>
    <cfRule type="iconSet" priority="2535" dxfId="13">
      <iconSet iconSet="3TrafficLights1">
        <cfvo type="percent" val="0"/>
        <cfvo type="num" val="0"/>
        <cfvo type="num" val="5"/>
      </iconSet>
    </cfRule>
    <cfRule type="iconSet" priority="2536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3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27" dxfId="13">
      <iconSet iconSet="3TrafficLights1">
        <cfvo type="percent" val="0"/>
        <cfvo type="num" val="4"/>
        <cfvo type="num" val="5"/>
      </iconSet>
    </cfRule>
    <cfRule type="iconSet" priority="2528" dxfId="13">
      <iconSet iconSet="3TrafficLights1">
        <cfvo type="percent" val="0"/>
        <cfvo type="num" val="0"/>
        <cfvo type="num" val="5"/>
      </iconSet>
    </cfRule>
    <cfRule type="iconSet" priority="2529" dxfId="13">
      <iconSet iconSet="3TrafficLights1">
        <cfvo type="percent" val="0"/>
        <cfvo type="num" val="0"/>
        <cfvo type="num" val="0"/>
      </iconSet>
    </cfRule>
    <cfRule type="iconSet" priority="253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22" dxfId="13">
      <iconSet iconSet="4TrafficLights">
        <cfvo type="percent" val="0"/>
        <cfvo type="num" val="5"/>
        <cfvo type="num" val="6"/>
        <cfvo type="num" val="7"/>
      </iconSet>
    </cfRule>
    <cfRule type="iconSet" priority="252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24" dxfId="13">
      <iconSet iconSet="3TrafficLights1">
        <cfvo type="percent" val="0"/>
        <cfvo type="num" val="5"/>
        <cfvo type="num" val="5"/>
      </iconSet>
    </cfRule>
    <cfRule type="iconSet" priority="2525" dxfId="13">
      <iconSet iconSet="3TrafficLights1">
        <cfvo type="percent" val="0"/>
        <cfvo type="num" val="0"/>
        <cfvo type="num" val="5"/>
      </iconSet>
    </cfRule>
    <cfRule type="iconSet" priority="2526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2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17" dxfId="13">
      <iconSet iconSet="3TrafficLights1">
        <cfvo type="percent" val="0"/>
        <cfvo type="num" val="4"/>
        <cfvo type="num" val="5"/>
      </iconSet>
    </cfRule>
    <cfRule type="iconSet" priority="2518" dxfId="13">
      <iconSet iconSet="3TrafficLights1">
        <cfvo type="percent" val="0"/>
        <cfvo type="num" val="0"/>
        <cfvo type="num" val="5"/>
      </iconSet>
    </cfRule>
    <cfRule type="iconSet" priority="2519" dxfId="13">
      <iconSet iconSet="3TrafficLights1">
        <cfvo type="percent" val="0"/>
        <cfvo type="num" val="0"/>
        <cfvo type="num" val="0"/>
      </iconSet>
    </cfRule>
    <cfRule type="iconSet" priority="252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12" dxfId="13">
      <iconSet iconSet="4TrafficLights">
        <cfvo type="percent" val="0"/>
        <cfvo type="num" val="5"/>
        <cfvo type="num" val="6"/>
        <cfvo type="num" val="7"/>
      </iconSet>
    </cfRule>
    <cfRule type="iconSet" priority="251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14" dxfId="13">
      <iconSet iconSet="3TrafficLights1">
        <cfvo type="percent" val="0"/>
        <cfvo type="num" val="5"/>
        <cfvo type="num" val="5"/>
      </iconSet>
    </cfRule>
    <cfRule type="iconSet" priority="2515" dxfId="13">
      <iconSet iconSet="3TrafficLights1">
        <cfvo type="percent" val="0"/>
        <cfvo type="num" val="0"/>
        <cfvo type="num" val="5"/>
      </iconSet>
    </cfRule>
    <cfRule type="iconSet" priority="2516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1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1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2506" dxfId="13">
      <iconSet iconSet="3TrafficLights1">
        <cfvo type="percent" val="0"/>
        <cfvo type="num" val="4"/>
        <cfvo type="num" val="5"/>
      </iconSet>
    </cfRule>
    <cfRule type="iconSet" priority="2507" dxfId="13">
      <iconSet iconSet="3TrafficLights1">
        <cfvo type="percent" val="0"/>
        <cfvo type="num" val="0"/>
        <cfvo type="num" val="5"/>
      </iconSet>
    </cfRule>
    <cfRule type="iconSet" priority="2508" dxfId="13">
      <iconSet iconSet="3TrafficLights1">
        <cfvo type="percent" val="0"/>
        <cfvo type="num" val="0"/>
        <cfvo type="num" val="0"/>
      </iconSet>
    </cfRule>
    <cfRule type="iconSet" priority="2509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01" dxfId="13">
      <iconSet iconSet="4TrafficLights">
        <cfvo type="percent" val="0"/>
        <cfvo type="num" val="5"/>
        <cfvo type="num" val="6"/>
        <cfvo type="num" val="7"/>
      </iconSet>
    </cfRule>
    <cfRule type="iconSet" priority="250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03" dxfId="13">
      <iconSet iconSet="3TrafficLights1">
        <cfvo type="percent" val="0"/>
        <cfvo type="num" val="5"/>
        <cfvo type="num" val="5"/>
      </iconSet>
    </cfRule>
    <cfRule type="iconSet" priority="2504" dxfId="13">
      <iconSet iconSet="3TrafficLights1">
        <cfvo type="percent" val="0"/>
        <cfvo type="num" val="0"/>
        <cfvo type="num" val="5"/>
      </iconSet>
    </cfRule>
    <cfRule type="iconSet" priority="2505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50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96" dxfId="13">
      <iconSet iconSet="3TrafficLights1">
        <cfvo type="percent" val="0"/>
        <cfvo type="num" val="4"/>
        <cfvo type="num" val="5"/>
      </iconSet>
    </cfRule>
    <cfRule type="iconSet" priority="2497" dxfId="13">
      <iconSet iconSet="3TrafficLights1">
        <cfvo type="percent" val="0"/>
        <cfvo type="num" val="0"/>
        <cfvo type="num" val="5"/>
      </iconSet>
    </cfRule>
    <cfRule type="iconSet" priority="2498" dxfId="13">
      <iconSet iconSet="3TrafficLights1">
        <cfvo type="percent" val="0"/>
        <cfvo type="num" val="0"/>
        <cfvo type="num" val="0"/>
      </iconSet>
    </cfRule>
    <cfRule type="iconSet" priority="2499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91" dxfId="13">
      <iconSet iconSet="4TrafficLights">
        <cfvo type="percent" val="0"/>
        <cfvo type="num" val="5"/>
        <cfvo type="num" val="6"/>
        <cfvo type="num" val="7"/>
      </iconSet>
    </cfRule>
    <cfRule type="iconSet" priority="249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93" dxfId="13">
      <iconSet iconSet="3TrafficLights1">
        <cfvo type="percent" val="0"/>
        <cfvo type="num" val="5"/>
        <cfvo type="num" val="5"/>
      </iconSet>
    </cfRule>
    <cfRule type="iconSet" priority="2494" dxfId="13">
      <iconSet iconSet="3TrafficLights1">
        <cfvo type="percent" val="0"/>
        <cfvo type="num" val="0"/>
        <cfvo type="num" val="5"/>
      </iconSet>
    </cfRule>
    <cfRule type="iconSet" priority="2495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9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8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487" dxfId="13">
      <iconSet iconSet="4TrafficLights">
        <cfvo type="percent" val="0"/>
        <cfvo type="num" val="5"/>
        <cfvo type="num" val="7"/>
        <cfvo type="num" val="8.5"/>
      </iconSet>
    </cfRule>
    <cfRule type="iconSet" priority="2488" dxfId="13">
      <iconSet iconSet="3Arrows">
        <cfvo type="percent" val="0"/>
        <cfvo type="percent" val="33"/>
        <cfvo type="percent" val="67"/>
      </iconSet>
    </cfRule>
  </conditionalFormatting>
  <conditionalFormatting sqref="AQ8:AQ36">
    <cfRule type="iconSet" priority="2483" dxfId="13">
      <iconSet iconSet="3TrafficLights1">
        <cfvo type="percent" val="0"/>
        <cfvo type="num" val="4"/>
        <cfvo type="num" val="5"/>
      </iconSet>
    </cfRule>
    <cfRule type="iconSet" priority="2484" dxfId="13">
      <iconSet iconSet="3TrafficLights1">
        <cfvo type="percent" val="0"/>
        <cfvo type="num" val="0"/>
        <cfvo type="num" val="5"/>
      </iconSet>
    </cfRule>
    <cfRule type="iconSet" priority="2485" dxfId="13">
      <iconSet iconSet="3TrafficLights1">
        <cfvo type="percent" val="0"/>
        <cfvo type="num" val="0"/>
        <cfvo type="num" val="0"/>
      </iconSet>
    </cfRule>
    <cfRule type="iconSet" priority="2486" dxfId="13">
      <iconSet iconSet="3TrafficLights1">
        <cfvo type="percent" val="0"/>
        <cfvo type="percent" val="33"/>
        <cfvo type="percent" val="67"/>
      </iconSet>
    </cfRule>
  </conditionalFormatting>
  <conditionalFormatting sqref="AQ8:AQ36">
    <cfRule type="iconSet" priority="2478" dxfId="13">
      <iconSet iconSet="4TrafficLights">
        <cfvo type="percent" val="0"/>
        <cfvo type="num" val="5"/>
        <cfvo type="num" val="6"/>
        <cfvo type="num" val="7"/>
      </iconSet>
    </cfRule>
    <cfRule type="iconSet" priority="247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80" dxfId="13">
      <iconSet iconSet="3TrafficLights1">
        <cfvo type="percent" val="0"/>
        <cfvo type="num" val="5"/>
        <cfvo type="num" val="5"/>
      </iconSet>
    </cfRule>
    <cfRule type="iconSet" priority="2481" dxfId="13">
      <iconSet iconSet="3TrafficLights1">
        <cfvo type="percent" val="0"/>
        <cfvo type="num" val="0"/>
        <cfvo type="num" val="5"/>
      </iconSet>
    </cfRule>
    <cfRule type="iconSet" priority="2482" dxfId="13">
      <iconSet iconSet="3TrafficLights1">
        <cfvo type="percent" val="0"/>
        <cfvo type="percent" val="33"/>
        <cfvo type="percent" val="67"/>
      </iconSet>
    </cfRule>
  </conditionalFormatting>
  <conditionalFormatting sqref="AQ8:AQ36">
    <cfRule type="iconSet" priority="2477" dxfId="13">
      <iconSet iconSet="3TrafficLights1">
        <cfvo type="percent" val="0"/>
        <cfvo type="percent" val="33"/>
        <cfvo type="percent" val="67"/>
      </iconSet>
    </cfRule>
  </conditionalFormatting>
  <conditionalFormatting sqref="AQ8:AQ36">
    <cfRule type="iconSet" priority="2473" dxfId="13">
      <iconSet iconSet="3TrafficLights1">
        <cfvo type="percent" val="0"/>
        <cfvo type="num" val="4"/>
        <cfvo type="num" val="5"/>
      </iconSet>
    </cfRule>
    <cfRule type="iconSet" priority="2474" dxfId="13">
      <iconSet iconSet="3TrafficLights1">
        <cfvo type="percent" val="0"/>
        <cfvo type="num" val="0"/>
        <cfvo type="num" val="5"/>
      </iconSet>
    </cfRule>
    <cfRule type="iconSet" priority="2475" dxfId="13">
      <iconSet iconSet="3TrafficLights1">
        <cfvo type="percent" val="0"/>
        <cfvo type="num" val="0"/>
        <cfvo type="num" val="0"/>
      </iconSet>
    </cfRule>
    <cfRule type="iconSet" priority="2476" dxfId="13">
      <iconSet iconSet="3TrafficLights1">
        <cfvo type="percent" val="0"/>
        <cfvo type="percent" val="33"/>
        <cfvo type="percent" val="67"/>
      </iconSet>
    </cfRule>
  </conditionalFormatting>
  <conditionalFormatting sqref="AQ8:AQ36">
    <cfRule type="iconSet" priority="2468" dxfId="13">
      <iconSet iconSet="4TrafficLights">
        <cfvo type="percent" val="0"/>
        <cfvo type="num" val="5"/>
        <cfvo type="num" val="6"/>
        <cfvo type="num" val="7"/>
      </iconSet>
    </cfRule>
    <cfRule type="iconSet" priority="246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70" dxfId="13">
      <iconSet iconSet="3TrafficLights1">
        <cfvo type="percent" val="0"/>
        <cfvo type="num" val="5"/>
        <cfvo type="num" val="5"/>
      </iconSet>
    </cfRule>
    <cfRule type="iconSet" priority="2471" dxfId="13">
      <iconSet iconSet="3TrafficLights1">
        <cfvo type="percent" val="0"/>
        <cfvo type="num" val="0"/>
        <cfvo type="num" val="5"/>
      </iconSet>
    </cfRule>
    <cfRule type="iconSet" priority="2472" dxfId="13">
      <iconSet iconSet="3TrafficLights1">
        <cfvo type="percent" val="0"/>
        <cfvo type="percent" val="33"/>
        <cfvo type="percent" val="67"/>
      </iconSet>
    </cfRule>
  </conditionalFormatting>
  <conditionalFormatting sqref="AQ8:AQ36">
    <cfRule type="iconSet" priority="2467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63" dxfId="13">
      <iconSet iconSet="3TrafficLights1">
        <cfvo type="percent" val="0"/>
        <cfvo type="num" val="4"/>
        <cfvo type="num" val="5"/>
      </iconSet>
    </cfRule>
    <cfRule type="iconSet" priority="2464" dxfId="13">
      <iconSet iconSet="3TrafficLights1">
        <cfvo type="percent" val="0"/>
        <cfvo type="num" val="0"/>
        <cfvo type="num" val="5"/>
      </iconSet>
    </cfRule>
    <cfRule type="iconSet" priority="2465" dxfId="13">
      <iconSet iconSet="3TrafficLights1">
        <cfvo type="percent" val="0"/>
        <cfvo type="num" val="0"/>
        <cfvo type="num" val="0"/>
      </iconSet>
    </cfRule>
    <cfRule type="iconSet" priority="2466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58" dxfId="13">
      <iconSet iconSet="4TrafficLights">
        <cfvo type="percent" val="0"/>
        <cfvo type="num" val="5"/>
        <cfvo type="num" val="6"/>
        <cfvo type="num" val="7"/>
      </iconSet>
    </cfRule>
    <cfRule type="iconSet" priority="245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60" dxfId="13">
      <iconSet iconSet="3TrafficLights1">
        <cfvo type="percent" val="0"/>
        <cfvo type="num" val="5"/>
        <cfvo type="num" val="5"/>
      </iconSet>
    </cfRule>
    <cfRule type="iconSet" priority="2461" dxfId="13">
      <iconSet iconSet="3TrafficLights1">
        <cfvo type="percent" val="0"/>
        <cfvo type="num" val="0"/>
        <cfvo type="num" val="5"/>
      </iconSet>
    </cfRule>
    <cfRule type="iconSet" priority="2462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57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5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2452" dxfId="13">
      <iconSet iconSet="3TrafficLights1">
        <cfvo type="percent" val="0"/>
        <cfvo type="num" val="4"/>
        <cfvo type="num" val="5"/>
      </iconSet>
    </cfRule>
    <cfRule type="iconSet" priority="2453" dxfId="13">
      <iconSet iconSet="3TrafficLights1">
        <cfvo type="percent" val="0"/>
        <cfvo type="num" val="0"/>
        <cfvo type="num" val="5"/>
      </iconSet>
    </cfRule>
    <cfRule type="iconSet" priority="2454" dxfId="13">
      <iconSet iconSet="3TrafficLights1">
        <cfvo type="percent" val="0"/>
        <cfvo type="num" val="0"/>
        <cfvo type="num" val="0"/>
      </iconSet>
    </cfRule>
    <cfRule type="iconSet" priority="2455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47" dxfId="13">
      <iconSet iconSet="4TrafficLights">
        <cfvo type="percent" val="0"/>
        <cfvo type="num" val="5"/>
        <cfvo type="num" val="6"/>
        <cfvo type="num" val="7"/>
      </iconSet>
    </cfRule>
    <cfRule type="iconSet" priority="244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49" dxfId="13">
      <iconSet iconSet="3TrafficLights1">
        <cfvo type="percent" val="0"/>
        <cfvo type="num" val="5"/>
        <cfvo type="num" val="5"/>
      </iconSet>
    </cfRule>
    <cfRule type="iconSet" priority="2450" dxfId="13">
      <iconSet iconSet="3TrafficLights1">
        <cfvo type="percent" val="0"/>
        <cfvo type="num" val="0"/>
        <cfvo type="num" val="5"/>
      </iconSet>
    </cfRule>
    <cfRule type="iconSet" priority="245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46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42" dxfId="13">
      <iconSet iconSet="3TrafficLights1">
        <cfvo type="percent" val="0"/>
        <cfvo type="num" val="4"/>
        <cfvo type="num" val="5"/>
      </iconSet>
    </cfRule>
    <cfRule type="iconSet" priority="2443" dxfId="13">
      <iconSet iconSet="3TrafficLights1">
        <cfvo type="percent" val="0"/>
        <cfvo type="num" val="0"/>
        <cfvo type="num" val="5"/>
      </iconSet>
    </cfRule>
    <cfRule type="iconSet" priority="2444" dxfId="13">
      <iconSet iconSet="3TrafficLights1">
        <cfvo type="percent" val="0"/>
        <cfvo type="num" val="0"/>
        <cfvo type="num" val="0"/>
      </iconSet>
    </cfRule>
    <cfRule type="iconSet" priority="2445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37" dxfId="13">
      <iconSet iconSet="4TrafficLights">
        <cfvo type="percent" val="0"/>
        <cfvo type="num" val="5"/>
        <cfvo type="num" val="6"/>
        <cfvo type="num" val="7"/>
      </iconSet>
    </cfRule>
    <cfRule type="iconSet" priority="243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39" dxfId="13">
      <iconSet iconSet="3TrafficLights1">
        <cfvo type="percent" val="0"/>
        <cfvo type="num" val="5"/>
        <cfvo type="num" val="5"/>
      </iconSet>
    </cfRule>
    <cfRule type="iconSet" priority="2440" dxfId="13">
      <iconSet iconSet="3TrafficLights1">
        <cfvo type="percent" val="0"/>
        <cfvo type="num" val="0"/>
        <cfvo type="num" val="5"/>
      </iconSet>
    </cfRule>
    <cfRule type="iconSet" priority="244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36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3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433" dxfId="13">
      <iconSet iconSet="4TrafficLights">
        <cfvo type="percent" val="0"/>
        <cfvo type="num" val="5"/>
        <cfvo type="num" val="7"/>
        <cfvo type="num" val="8.5"/>
      </iconSet>
    </cfRule>
    <cfRule type="iconSet" priority="2434" dxfId="13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2429" dxfId="13">
      <iconSet iconSet="3TrafficLights1">
        <cfvo type="percent" val="0"/>
        <cfvo type="num" val="4"/>
        <cfvo type="num" val="5"/>
      </iconSet>
    </cfRule>
    <cfRule type="iconSet" priority="2430" dxfId="13">
      <iconSet iconSet="3TrafficLights1">
        <cfvo type="percent" val="0"/>
        <cfvo type="num" val="0"/>
        <cfvo type="num" val="5"/>
      </iconSet>
    </cfRule>
    <cfRule type="iconSet" priority="2431" dxfId="13">
      <iconSet iconSet="3TrafficLights1">
        <cfvo type="percent" val="0"/>
        <cfvo type="num" val="0"/>
        <cfvo type="num" val="0"/>
      </iconSet>
    </cfRule>
    <cfRule type="iconSet" priority="2432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24" dxfId="13">
      <iconSet iconSet="4TrafficLights">
        <cfvo type="percent" val="0"/>
        <cfvo type="num" val="5"/>
        <cfvo type="num" val="6"/>
        <cfvo type="num" val="7"/>
      </iconSet>
    </cfRule>
    <cfRule type="iconSet" priority="242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26" dxfId="13">
      <iconSet iconSet="3TrafficLights1">
        <cfvo type="percent" val="0"/>
        <cfvo type="num" val="5"/>
        <cfvo type="num" val="5"/>
      </iconSet>
    </cfRule>
    <cfRule type="iconSet" priority="2427" dxfId="13">
      <iconSet iconSet="3TrafficLights1">
        <cfvo type="percent" val="0"/>
        <cfvo type="num" val="0"/>
        <cfvo type="num" val="5"/>
      </iconSet>
    </cfRule>
    <cfRule type="iconSet" priority="2428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23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2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2418" dxfId="13">
      <iconSet iconSet="3TrafficLights1">
        <cfvo type="percent" val="0"/>
        <cfvo type="num" val="4"/>
        <cfvo type="num" val="5"/>
      </iconSet>
    </cfRule>
    <cfRule type="iconSet" priority="2419" dxfId="13">
      <iconSet iconSet="3TrafficLights1">
        <cfvo type="percent" val="0"/>
        <cfvo type="num" val="0"/>
        <cfvo type="num" val="5"/>
      </iconSet>
    </cfRule>
    <cfRule type="iconSet" priority="2420" dxfId="13">
      <iconSet iconSet="3TrafficLights1">
        <cfvo type="percent" val="0"/>
        <cfvo type="num" val="0"/>
        <cfvo type="num" val="0"/>
      </iconSet>
    </cfRule>
    <cfRule type="iconSet" priority="242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13" dxfId="13">
      <iconSet iconSet="4TrafficLights">
        <cfvo type="percent" val="0"/>
        <cfvo type="num" val="5"/>
        <cfvo type="num" val="6"/>
        <cfvo type="num" val="7"/>
      </iconSet>
    </cfRule>
    <cfRule type="iconSet" priority="241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15" dxfId="13">
      <iconSet iconSet="3TrafficLights1">
        <cfvo type="percent" val="0"/>
        <cfvo type="num" val="5"/>
        <cfvo type="num" val="5"/>
      </iconSet>
    </cfRule>
    <cfRule type="iconSet" priority="2416" dxfId="13">
      <iconSet iconSet="3TrafficLights1">
        <cfvo type="percent" val="0"/>
        <cfvo type="num" val="0"/>
        <cfvo type="num" val="5"/>
      </iconSet>
    </cfRule>
    <cfRule type="iconSet" priority="2417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12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08" dxfId="13">
      <iconSet iconSet="3TrafficLights1">
        <cfvo type="percent" val="0"/>
        <cfvo type="num" val="4"/>
        <cfvo type="num" val="5"/>
      </iconSet>
    </cfRule>
    <cfRule type="iconSet" priority="2409" dxfId="13">
      <iconSet iconSet="3TrafficLights1">
        <cfvo type="percent" val="0"/>
        <cfvo type="num" val="0"/>
        <cfvo type="num" val="5"/>
      </iconSet>
    </cfRule>
    <cfRule type="iconSet" priority="2410" dxfId="13">
      <iconSet iconSet="3TrafficLights1">
        <cfvo type="percent" val="0"/>
        <cfvo type="num" val="0"/>
        <cfvo type="num" val="0"/>
      </iconSet>
    </cfRule>
    <cfRule type="iconSet" priority="2411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03" dxfId="13">
      <iconSet iconSet="4TrafficLights">
        <cfvo type="percent" val="0"/>
        <cfvo type="num" val="5"/>
        <cfvo type="num" val="6"/>
        <cfvo type="num" val="7"/>
      </iconSet>
    </cfRule>
    <cfRule type="iconSet" priority="240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05" dxfId="13">
      <iconSet iconSet="3TrafficLights1">
        <cfvo type="percent" val="0"/>
        <cfvo type="num" val="5"/>
        <cfvo type="num" val="5"/>
      </iconSet>
    </cfRule>
    <cfRule type="iconSet" priority="2406" dxfId="13">
      <iconSet iconSet="3TrafficLights1">
        <cfvo type="percent" val="0"/>
        <cfvo type="num" val="0"/>
        <cfvo type="num" val="5"/>
      </iconSet>
    </cfRule>
    <cfRule type="iconSet" priority="2407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02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240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399" dxfId="13">
      <iconSet iconSet="4TrafficLights">
        <cfvo type="percent" val="0"/>
        <cfvo type="num" val="5"/>
        <cfvo type="num" val="7"/>
        <cfvo type="num" val="8.5"/>
      </iconSet>
    </cfRule>
    <cfRule type="iconSet" priority="2400" dxfId="13">
      <iconSet iconSet="3Arrows">
        <cfvo type="percent" val="0"/>
        <cfvo type="percent" val="33"/>
        <cfvo type="percent" val="67"/>
      </iconSet>
    </cfRule>
  </conditionalFormatting>
  <conditionalFormatting sqref="AQ8:AQ36">
    <cfRule type="iconSet" priority="2395" dxfId="13">
      <iconSet iconSet="3TrafficLights1">
        <cfvo type="percent" val="0"/>
        <cfvo type="num" val="4"/>
        <cfvo type="num" val="5"/>
      </iconSet>
    </cfRule>
    <cfRule type="iconSet" priority="2396" dxfId="13">
      <iconSet iconSet="3TrafficLights1">
        <cfvo type="percent" val="0"/>
        <cfvo type="num" val="0"/>
        <cfvo type="num" val="5"/>
      </iconSet>
    </cfRule>
    <cfRule type="iconSet" priority="2397" dxfId="13">
      <iconSet iconSet="3TrafficLights1">
        <cfvo type="percent" val="0"/>
        <cfvo type="num" val="0"/>
        <cfvo type="num" val="0"/>
      </iconSet>
    </cfRule>
    <cfRule type="iconSet" priority="2398" dxfId="13">
      <iconSet iconSet="3TrafficLights1">
        <cfvo type="percent" val="0"/>
        <cfvo type="percent" val="33"/>
        <cfvo type="percent" val="67"/>
      </iconSet>
    </cfRule>
  </conditionalFormatting>
  <conditionalFormatting sqref="AQ8:AQ36">
    <cfRule type="iconSet" priority="2390" dxfId="13">
      <iconSet iconSet="4TrafficLights">
        <cfvo type="percent" val="0"/>
        <cfvo type="num" val="5"/>
        <cfvo type="num" val="6"/>
        <cfvo type="num" val="7"/>
      </iconSet>
    </cfRule>
    <cfRule type="iconSet" priority="239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92" dxfId="13">
      <iconSet iconSet="3TrafficLights1">
        <cfvo type="percent" val="0"/>
        <cfvo type="num" val="5"/>
        <cfvo type="num" val="5"/>
      </iconSet>
    </cfRule>
    <cfRule type="iconSet" priority="2393" dxfId="13">
      <iconSet iconSet="3TrafficLights1">
        <cfvo type="percent" val="0"/>
        <cfvo type="num" val="0"/>
        <cfvo type="num" val="5"/>
      </iconSet>
    </cfRule>
    <cfRule type="iconSet" priority="2394" dxfId="13">
      <iconSet iconSet="3TrafficLights1">
        <cfvo type="percent" val="0"/>
        <cfvo type="percent" val="33"/>
        <cfvo type="percent" val="67"/>
      </iconSet>
    </cfRule>
  </conditionalFormatting>
  <conditionalFormatting sqref="AQ8:AQ36">
    <cfRule type="iconSet" priority="2389" dxfId="13">
      <iconSet iconSet="3TrafficLights1">
        <cfvo type="percent" val="0"/>
        <cfvo type="percent" val="33"/>
        <cfvo type="percent" val="67"/>
      </iconSet>
    </cfRule>
  </conditionalFormatting>
  <conditionalFormatting sqref="AQ8:AQ36">
    <cfRule type="iconSet" priority="2388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1:AQ36">
    <cfRule type="iconSet" priority="2386" dxfId="13">
      <iconSet iconSet="4TrafficLights">
        <cfvo type="percent" val="0"/>
        <cfvo type="num" val="5"/>
        <cfvo type="num" val="7"/>
        <cfvo type="num" val="8.5"/>
      </iconSet>
    </cfRule>
    <cfRule type="iconSet" priority="2387" dxfId="13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2382" dxfId="13">
      <iconSet iconSet="3TrafficLights1">
        <cfvo type="percent" val="0"/>
        <cfvo type="num" val="4"/>
        <cfvo type="num" val="5"/>
      </iconSet>
    </cfRule>
    <cfRule type="iconSet" priority="2383" dxfId="13">
      <iconSet iconSet="3TrafficLights1">
        <cfvo type="percent" val="0"/>
        <cfvo type="num" val="0"/>
        <cfvo type="num" val="5"/>
      </iconSet>
    </cfRule>
    <cfRule type="iconSet" priority="2384" dxfId="13">
      <iconSet iconSet="3TrafficLights1">
        <cfvo type="percent" val="0"/>
        <cfvo type="num" val="0"/>
        <cfvo type="num" val="0"/>
      </iconSet>
    </cfRule>
    <cfRule type="iconSet" priority="238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77" dxfId="13">
      <iconSet iconSet="4TrafficLights">
        <cfvo type="percent" val="0"/>
        <cfvo type="num" val="5"/>
        <cfvo type="num" val="6"/>
        <cfvo type="num" val="7"/>
      </iconSet>
    </cfRule>
    <cfRule type="iconSet" priority="237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79" dxfId="13">
      <iconSet iconSet="3TrafficLights1">
        <cfvo type="percent" val="0"/>
        <cfvo type="num" val="5"/>
        <cfvo type="num" val="5"/>
      </iconSet>
    </cfRule>
    <cfRule type="iconSet" priority="2380" dxfId="13">
      <iconSet iconSet="3TrafficLights1">
        <cfvo type="percent" val="0"/>
        <cfvo type="num" val="0"/>
        <cfvo type="num" val="5"/>
      </iconSet>
    </cfRule>
    <cfRule type="iconSet" priority="238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7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72" dxfId="13">
      <iconSet iconSet="3TrafficLights1">
        <cfvo type="percent" val="0"/>
        <cfvo type="num" val="4"/>
        <cfvo type="num" val="5"/>
      </iconSet>
    </cfRule>
    <cfRule type="iconSet" priority="2373" dxfId="13">
      <iconSet iconSet="3TrafficLights1">
        <cfvo type="percent" val="0"/>
        <cfvo type="num" val="0"/>
        <cfvo type="num" val="5"/>
      </iconSet>
    </cfRule>
    <cfRule type="iconSet" priority="2374" dxfId="13">
      <iconSet iconSet="3TrafficLights1">
        <cfvo type="percent" val="0"/>
        <cfvo type="num" val="0"/>
        <cfvo type="num" val="0"/>
      </iconSet>
    </cfRule>
    <cfRule type="iconSet" priority="237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67" dxfId="13">
      <iconSet iconSet="4TrafficLights">
        <cfvo type="percent" val="0"/>
        <cfvo type="num" val="5"/>
        <cfvo type="num" val="6"/>
        <cfvo type="num" val="7"/>
      </iconSet>
    </cfRule>
    <cfRule type="iconSet" priority="236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69" dxfId="13">
      <iconSet iconSet="3TrafficLights1">
        <cfvo type="percent" val="0"/>
        <cfvo type="num" val="5"/>
        <cfvo type="num" val="5"/>
      </iconSet>
    </cfRule>
    <cfRule type="iconSet" priority="2370" dxfId="13">
      <iconSet iconSet="3TrafficLights1">
        <cfvo type="percent" val="0"/>
        <cfvo type="num" val="0"/>
        <cfvo type="num" val="5"/>
      </iconSet>
    </cfRule>
    <cfRule type="iconSet" priority="237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6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62" dxfId="13">
      <iconSet iconSet="3TrafficLights1">
        <cfvo type="percent" val="0"/>
        <cfvo type="num" val="4"/>
        <cfvo type="num" val="5"/>
      </iconSet>
    </cfRule>
    <cfRule type="iconSet" priority="2363" dxfId="13">
      <iconSet iconSet="3TrafficLights1">
        <cfvo type="percent" val="0"/>
        <cfvo type="num" val="0"/>
        <cfvo type="num" val="5"/>
      </iconSet>
    </cfRule>
    <cfRule type="iconSet" priority="2364" dxfId="13">
      <iconSet iconSet="3TrafficLights1">
        <cfvo type="percent" val="0"/>
        <cfvo type="num" val="0"/>
        <cfvo type="num" val="0"/>
      </iconSet>
    </cfRule>
    <cfRule type="iconSet" priority="236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57" dxfId="13">
      <iconSet iconSet="4TrafficLights">
        <cfvo type="percent" val="0"/>
        <cfvo type="num" val="5"/>
        <cfvo type="num" val="6"/>
        <cfvo type="num" val="7"/>
      </iconSet>
    </cfRule>
    <cfRule type="iconSet" priority="235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59" dxfId="13">
      <iconSet iconSet="3TrafficLights1">
        <cfvo type="percent" val="0"/>
        <cfvo type="num" val="5"/>
        <cfvo type="num" val="5"/>
      </iconSet>
    </cfRule>
    <cfRule type="iconSet" priority="2360" dxfId="13">
      <iconSet iconSet="3TrafficLights1">
        <cfvo type="percent" val="0"/>
        <cfvo type="num" val="0"/>
        <cfvo type="num" val="5"/>
      </iconSet>
    </cfRule>
    <cfRule type="iconSet" priority="236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5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55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351" dxfId="13">
      <iconSet iconSet="3TrafficLights1">
        <cfvo type="percent" val="0"/>
        <cfvo type="num" val="4"/>
        <cfvo type="num" val="5"/>
      </iconSet>
    </cfRule>
    <cfRule type="iconSet" priority="2352" dxfId="13">
      <iconSet iconSet="3TrafficLights1">
        <cfvo type="percent" val="0"/>
        <cfvo type="num" val="0"/>
        <cfvo type="num" val="5"/>
      </iconSet>
    </cfRule>
    <cfRule type="iconSet" priority="2353" dxfId="13">
      <iconSet iconSet="3TrafficLights1">
        <cfvo type="percent" val="0"/>
        <cfvo type="num" val="0"/>
        <cfvo type="num" val="0"/>
      </iconSet>
    </cfRule>
    <cfRule type="iconSet" priority="2354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46" dxfId="13">
      <iconSet iconSet="4TrafficLights">
        <cfvo type="percent" val="0"/>
        <cfvo type="num" val="5"/>
        <cfvo type="num" val="6"/>
        <cfvo type="num" val="7"/>
      </iconSet>
    </cfRule>
    <cfRule type="iconSet" priority="234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48" dxfId="13">
      <iconSet iconSet="3TrafficLights1">
        <cfvo type="percent" val="0"/>
        <cfvo type="num" val="5"/>
        <cfvo type="num" val="5"/>
      </iconSet>
    </cfRule>
    <cfRule type="iconSet" priority="2349" dxfId="13">
      <iconSet iconSet="3TrafficLights1">
        <cfvo type="percent" val="0"/>
        <cfvo type="num" val="0"/>
        <cfvo type="num" val="5"/>
      </iconSet>
    </cfRule>
    <cfRule type="iconSet" priority="2350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4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41" dxfId="13">
      <iconSet iconSet="3TrafficLights1">
        <cfvo type="percent" val="0"/>
        <cfvo type="num" val="4"/>
        <cfvo type="num" val="5"/>
      </iconSet>
    </cfRule>
    <cfRule type="iconSet" priority="2342" dxfId="13">
      <iconSet iconSet="3TrafficLights1">
        <cfvo type="percent" val="0"/>
        <cfvo type="num" val="0"/>
        <cfvo type="num" val="5"/>
      </iconSet>
    </cfRule>
    <cfRule type="iconSet" priority="2343" dxfId="13">
      <iconSet iconSet="3TrafficLights1">
        <cfvo type="percent" val="0"/>
        <cfvo type="num" val="0"/>
        <cfvo type="num" val="0"/>
      </iconSet>
    </cfRule>
    <cfRule type="iconSet" priority="2344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36" dxfId="13">
      <iconSet iconSet="4TrafficLights">
        <cfvo type="percent" val="0"/>
        <cfvo type="num" val="5"/>
        <cfvo type="num" val="6"/>
        <cfvo type="num" val="7"/>
      </iconSet>
    </cfRule>
    <cfRule type="iconSet" priority="233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38" dxfId="13">
      <iconSet iconSet="3TrafficLights1">
        <cfvo type="percent" val="0"/>
        <cfvo type="num" val="5"/>
        <cfvo type="num" val="5"/>
      </iconSet>
    </cfRule>
    <cfRule type="iconSet" priority="2339" dxfId="13">
      <iconSet iconSet="3TrafficLights1">
        <cfvo type="percent" val="0"/>
        <cfvo type="num" val="0"/>
        <cfvo type="num" val="5"/>
      </iconSet>
    </cfRule>
    <cfRule type="iconSet" priority="2340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3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34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332" dxfId="13">
      <iconSet iconSet="4TrafficLights">
        <cfvo type="percent" val="0"/>
        <cfvo type="num" val="5"/>
        <cfvo type="num" val="7"/>
        <cfvo type="num" val="8.5"/>
      </iconSet>
    </cfRule>
    <cfRule type="iconSet" priority="2333" dxfId="13">
      <iconSet iconSet="3Arrows">
        <cfvo type="percent" val="0"/>
        <cfvo type="percent" val="33"/>
        <cfvo type="percent" val="67"/>
      </iconSet>
    </cfRule>
  </conditionalFormatting>
  <conditionalFormatting sqref="AV8:AV36">
    <cfRule type="iconSet" priority="2328" dxfId="13">
      <iconSet iconSet="3TrafficLights1">
        <cfvo type="percent" val="0"/>
        <cfvo type="num" val="4"/>
        <cfvo type="num" val="5"/>
      </iconSet>
    </cfRule>
    <cfRule type="iconSet" priority="2329" dxfId="13">
      <iconSet iconSet="3TrafficLights1">
        <cfvo type="percent" val="0"/>
        <cfvo type="num" val="0"/>
        <cfvo type="num" val="5"/>
      </iconSet>
    </cfRule>
    <cfRule type="iconSet" priority="2330" dxfId="13">
      <iconSet iconSet="3TrafficLights1">
        <cfvo type="percent" val="0"/>
        <cfvo type="num" val="0"/>
        <cfvo type="num" val="0"/>
      </iconSet>
    </cfRule>
    <cfRule type="iconSet" priority="2331" dxfId="13">
      <iconSet iconSet="3TrafficLights1">
        <cfvo type="percent" val="0"/>
        <cfvo type="percent" val="33"/>
        <cfvo type="percent" val="67"/>
      </iconSet>
    </cfRule>
  </conditionalFormatting>
  <conditionalFormatting sqref="AV8:AV36">
    <cfRule type="iconSet" priority="2323" dxfId="13">
      <iconSet iconSet="4TrafficLights">
        <cfvo type="percent" val="0"/>
        <cfvo type="num" val="5"/>
        <cfvo type="num" val="6"/>
        <cfvo type="num" val="7"/>
      </iconSet>
    </cfRule>
    <cfRule type="iconSet" priority="232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25" dxfId="13">
      <iconSet iconSet="3TrafficLights1">
        <cfvo type="percent" val="0"/>
        <cfvo type="num" val="5"/>
        <cfvo type="num" val="5"/>
      </iconSet>
    </cfRule>
    <cfRule type="iconSet" priority="2326" dxfId="13">
      <iconSet iconSet="3TrafficLights1">
        <cfvo type="percent" val="0"/>
        <cfvo type="num" val="0"/>
        <cfvo type="num" val="5"/>
      </iconSet>
    </cfRule>
    <cfRule type="iconSet" priority="2327" dxfId="13">
      <iconSet iconSet="3TrafficLights1">
        <cfvo type="percent" val="0"/>
        <cfvo type="percent" val="33"/>
        <cfvo type="percent" val="67"/>
      </iconSet>
    </cfRule>
  </conditionalFormatting>
  <conditionalFormatting sqref="AV8:AV36">
    <cfRule type="iconSet" priority="2322" dxfId="13">
      <iconSet iconSet="3TrafficLights1">
        <cfvo type="percent" val="0"/>
        <cfvo type="percent" val="33"/>
        <cfvo type="percent" val="67"/>
      </iconSet>
    </cfRule>
  </conditionalFormatting>
  <conditionalFormatting sqref="AV8:AV36">
    <cfRule type="iconSet" priority="2318" dxfId="13">
      <iconSet iconSet="3TrafficLights1">
        <cfvo type="percent" val="0"/>
        <cfvo type="num" val="4"/>
        <cfvo type="num" val="5"/>
      </iconSet>
    </cfRule>
    <cfRule type="iconSet" priority="2319" dxfId="13">
      <iconSet iconSet="3TrafficLights1">
        <cfvo type="percent" val="0"/>
        <cfvo type="num" val="0"/>
        <cfvo type="num" val="5"/>
      </iconSet>
    </cfRule>
    <cfRule type="iconSet" priority="2320" dxfId="13">
      <iconSet iconSet="3TrafficLights1">
        <cfvo type="percent" val="0"/>
        <cfvo type="num" val="0"/>
        <cfvo type="num" val="0"/>
      </iconSet>
    </cfRule>
    <cfRule type="iconSet" priority="2321" dxfId="13">
      <iconSet iconSet="3TrafficLights1">
        <cfvo type="percent" val="0"/>
        <cfvo type="percent" val="33"/>
        <cfvo type="percent" val="67"/>
      </iconSet>
    </cfRule>
  </conditionalFormatting>
  <conditionalFormatting sqref="AV8:AV36">
    <cfRule type="iconSet" priority="2313" dxfId="13">
      <iconSet iconSet="4TrafficLights">
        <cfvo type="percent" val="0"/>
        <cfvo type="num" val="5"/>
        <cfvo type="num" val="6"/>
        <cfvo type="num" val="7"/>
      </iconSet>
    </cfRule>
    <cfRule type="iconSet" priority="231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15" dxfId="13">
      <iconSet iconSet="3TrafficLights1">
        <cfvo type="percent" val="0"/>
        <cfvo type="num" val="5"/>
        <cfvo type="num" val="5"/>
      </iconSet>
    </cfRule>
    <cfRule type="iconSet" priority="2316" dxfId="13">
      <iconSet iconSet="3TrafficLights1">
        <cfvo type="percent" val="0"/>
        <cfvo type="num" val="0"/>
        <cfvo type="num" val="5"/>
      </iconSet>
    </cfRule>
    <cfRule type="iconSet" priority="2317" dxfId="13">
      <iconSet iconSet="3TrafficLights1">
        <cfvo type="percent" val="0"/>
        <cfvo type="percent" val="33"/>
        <cfvo type="percent" val="67"/>
      </iconSet>
    </cfRule>
  </conditionalFormatting>
  <conditionalFormatting sqref="AV8:AV36">
    <cfRule type="iconSet" priority="2312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08" dxfId="13">
      <iconSet iconSet="3TrafficLights1">
        <cfvo type="percent" val="0"/>
        <cfvo type="num" val="4"/>
        <cfvo type="num" val="5"/>
      </iconSet>
    </cfRule>
    <cfRule type="iconSet" priority="2309" dxfId="13">
      <iconSet iconSet="3TrafficLights1">
        <cfvo type="percent" val="0"/>
        <cfvo type="num" val="0"/>
        <cfvo type="num" val="5"/>
      </iconSet>
    </cfRule>
    <cfRule type="iconSet" priority="2310" dxfId="13">
      <iconSet iconSet="3TrafficLights1">
        <cfvo type="percent" val="0"/>
        <cfvo type="num" val="0"/>
        <cfvo type="num" val="0"/>
      </iconSet>
    </cfRule>
    <cfRule type="iconSet" priority="231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03" dxfId="13">
      <iconSet iconSet="4TrafficLights">
        <cfvo type="percent" val="0"/>
        <cfvo type="num" val="5"/>
        <cfvo type="num" val="6"/>
        <cfvo type="num" val="7"/>
      </iconSet>
    </cfRule>
    <cfRule type="iconSet" priority="230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05" dxfId="13">
      <iconSet iconSet="3TrafficLights1">
        <cfvo type="percent" val="0"/>
        <cfvo type="num" val="5"/>
        <cfvo type="num" val="5"/>
      </iconSet>
    </cfRule>
    <cfRule type="iconSet" priority="2306" dxfId="13">
      <iconSet iconSet="3TrafficLights1">
        <cfvo type="percent" val="0"/>
        <cfvo type="num" val="0"/>
        <cfvo type="num" val="5"/>
      </iconSet>
    </cfRule>
    <cfRule type="iconSet" priority="2307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02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301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297" dxfId="13">
      <iconSet iconSet="3TrafficLights1">
        <cfvo type="percent" val="0"/>
        <cfvo type="num" val="4"/>
        <cfvo type="num" val="5"/>
      </iconSet>
    </cfRule>
    <cfRule type="iconSet" priority="2298" dxfId="13">
      <iconSet iconSet="3TrafficLights1">
        <cfvo type="percent" val="0"/>
        <cfvo type="num" val="0"/>
        <cfvo type="num" val="5"/>
      </iconSet>
    </cfRule>
    <cfRule type="iconSet" priority="2299" dxfId="13">
      <iconSet iconSet="3TrafficLights1">
        <cfvo type="percent" val="0"/>
        <cfvo type="num" val="0"/>
        <cfvo type="num" val="0"/>
      </iconSet>
    </cfRule>
    <cfRule type="iconSet" priority="2300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92" dxfId="13">
      <iconSet iconSet="4TrafficLights">
        <cfvo type="percent" val="0"/>
        <cfvo type="num" val="5"/>
        <cfvo type="num" val="6"/>
        <cfvo type="num" val="7"/>
      </iconSet>
    </cfRule>
    <cfRule type="iconSet" priority="229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94" dxfId="13">
      <iconSet iconSet="3TrafficLights1">
        <cfvo type="percent" val="0"/>
        <cfvo type="num" val="5"/>
        <cfvo type="num" val="5"/>
      </iconSet>
    </cfRule>
    <cfRule type="iconSet" priority="2295" dxfId="13">
      <iconSet iconSet="3TrafficLights1">
        <cfvo type="percent" val="0"/>
        <cfvo type="num" val="0"/>
        <cfvo type="num" val="5"/>
      </iconSet>
    </cfRule>
    <cfRule type="iconSet" priority="229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9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87" dxfId="13">
      <iconSet iconSet="3TrafficLights1">
        <cfvo type="percent" val="0"/>
        <cfvo type="num" val="4"/>
        <cfvo type="num" val="5"/>
      </iconSet>
    </cfRule>
    <cfRule type="iconSet" priority="2288" dxfId="13">
      <iconSet iconSet="3TrafficLights1">
        <cfvo type="percent" val="0"/>
        <cfvo type="num" val="0"/>
        <cfvo type="num" val="5"/>
      </iconSet>
    </cfRule>
    <cfRule type="iconSet" priority="2289" dxfId="13">
      <iconSet iconSet="3TrafficLights1">
        <cfvo type="percent" val="0"/>
        <cfvo type="num" val="0"/>
        <cfvo type="num" val="0"/>
      </iconSet>
    </cfRule>
    <cfRule type="iconSet" priority="2290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82" dxfId="13">
      <iconSet iconSet="4TrafficLights">
        <cfvo type="percent" val="0"/>
        <cfvo type="num" val="5"/>
        <cfvo type="num" val="6"/>
        <cfvo type="num" val="7"/>
      </iconSet>
    </cfRule>
    <cfRule type="iconSet" priority="228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84" dxfId="13">
      <iconSet iconSet="3TrafficLights1">
        <cfvo type="percent" val="0"/>
        <cfvo type="num" val="5"/>
        <cfvo type="num" val="5"/>
      </iconSet>
    </cfRule>
    <cfRule type="iconSet" priority="2285" dxfId="13">
      <iconSet iconSet="3TrafficLights1">
        <cfvo type="percent" val="0"/>
        <cfvo type="num" val="0"/>
        <cfvo type="num" val="5"/>
      </iconSet>
    </cfRule>
    <cfRule type="iconSet" priority="228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8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80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278" dxfId="13">
      <iconSet iconSet="4TrafficLights">
        <cfvo type="percent" val="0"/>
        <cfvo type="num" val="5"/>
        <cfvo type="num" val="7"/>
        <cfvo type="num" val="8.5"/>
      </iconSet>
    </cfRule>
    <cfRule type="iconSet" priority="2279" dxfId="13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2274" dxfId="13">
      <iconSet iconSet="3TrafficLights1">
        <cfvo type="percent" val="0"/>
        <cfvo type="num" val="4"/>
        <cfvo type="num" val="5"/>
      </iconSet>
    </cfRule>
    <cfRule type="iconSet" priority="2275" dxfId="13">
      <iconSet iconSet="3TrafficLights1">
        <cfvo type="percent" val="0"/>
        <cfvo type="num" val="0"/>
        <cfvo type="num" val="5"/>
      </iconSet>
    </cfRule>
    <cfRule type="iconSet" priority="2276" dxfId="13">
      <iconSet iconSet="3TrafficLights1">
        <cfvo type="percent" val="0"/>
        <cfvo type="num" val="0"/>
        <cfvo type="num" val="0"/>
      </iconSet>
    </cfRule>
    <cfRule type="iconSet" priority="2277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69" dxfId="13">
      <iconSet iconSet="4TrafficLights">
        <cfvo type="percent" val="0"/>
        <cfvo type="num" val="5"/>
        <cfvo type="num" val="6"/>
        <cfvo type="num" val="7"/>
      </iconSet>
    </cfRule>
    <cfRule type="iconSet" priority="227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71" dxfId="13">
      <iconSet iconSet="3TrafficLights1">
        <cfvo type="percent" val="0"/>
        <cfvo type="num" val="5"/>
        <cfvo type="num" val="5"/>
      </iconSet>
    </cfRule>
    <cfRule type="iconSet" priority="2272" dxfId="13">
      <iconSet iconSet="3TrafficLights1">
        <cfvo type="percent" val="0"/>
        <cfvo type="num" val="0"/>
        <cfvo type="num" val="5"/>
      </iconSet>
    </cfRule>
    <cfRule type="iconSet" priority="2273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68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67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263" dxfId="13">
      <iconSet iconSet="3TrafficLights1">
        <cfvo type="percent" val="0"/>
        <cfvo type="num" val="4"/>
        <cfvo type="num" val="5"/>
      </iconSet>
    </cfRule>
    <cfRule type="iconSet" priority="2264" dxfId="13">
      <iconSet iconSet="3TrafficLights1">
        <cfvo type="percent" val="0"/>
        <cfvo type="num" val="0"/>
        <cfvo type="num" val="5"/>
      </iconSet>
    </cfRule>
    <cfRule type="iconSet" priority="2265" dxfId="13">
      <iconSet iconSet="3TrafficLights1">
        <cfvo type="percent" val="0"/>
        <cfvo type="num" val="0"/>
        <cfvo type="num" val="0"/>
      </iconSet>
    </cfRule>
    <cfRule type="iconSet" priority="226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58" dxfId="13">
      <iconSet iconSet="4TrafficLights">
        <cfvo type="percent" val="0"/>
        <cfvo type="num" val="5"/>
        <cfvo type="num" val="6"/>
        <cfvo type="num" val="7"/>
      </iconSet>
    </cfRule>
    <cfRule type="iconSet" priority="225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60" dxfId="13">
      <iconSet iconSet="3TrafficLights1">
        <cfvo type="percent" val="0"/>
        <cfvo type="num" val="5"/>
        <cfvo type="num" val="5"/>
      </iconSet>
    </cfRule>
    <cfRule type="iconSet" priority="2261" dxfId="13">
      <iconSet iconSet="3TrafficLights1">
        <cfvo type="percent" val="0"/>
        <cfvo type="num" val="0"/>
        <cfvo type="num" val="5"/>
      </iconSet>
    </cfRule>
    <cfRule type="iconSet" priority="2262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57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53" dxfId="13">
      <iconSet iconSet="3TrafficLights1">
        <cfvo type="percent" val="0"/>
        <cfvo type="num" val="4"/>
        <cfvo type="num" val="5"/>
      </iconSet>
    </cfRule>
    <cfRule type="iconSet" priority="2254" dxfId="13">
      <iconSet iconSet="3TrafficLights1">
        <cfvo type="percent" val="0"/>
        <cfvo type="num" val="0"/>
        <cfvo type="num" val="5"/>
      </iconSet>
    </cfRule>
    <cfRule type="iconSet" priority="2255" dxfId="13">
      <iconSet iconSet="3TrafficLights1">
        <cfvo type="percent" val="0"/>
        <cfvo type="num" val="0"/>
        <cfvo type="num" val="0"/>
      </iconSet>
    </cfRule>
    <cfRule type="iconSet" priority="225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48" dxfId="13">
      <iconSet iconSet="4TrafficLights">
        <cfvo type="percent" val="0"/>
        <cfvo type="num" val="5"/>
        <cfvo type="num" val="6"/>
        <cfvo type="num" val="7"/>
      </iconSet>
    </cfRule>
    <cfRule type="iconSet" priority="224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50" dxfId="13">
      <iconSet iconSet="3TrafficLights1">
        <cfvo type="percent" val="0"/>
        <cfvo type="num" val="5"/>
        <cfvo type="num" val="5"/>
      </iconSet>
    </cfRule>
    <cfRule type="iconSet" priority="2251" dxfId="13">
      <iconSet iconSet="3TrafficLights1">
        <cfvo type="percent" val="0"/>
        <cfvo type="num" val="0"/>
        <cfvo type="num" val="5"/>
      </iconSet>
    </cfRule>
    <cfRule type="iconSet" priority="2252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47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2246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244" dxfId="13">
      <iconSet iconSet="4TrafficLights">
        <cfvo type="percent" val="0"/>
        <cfvo type="num" val="5"/>
        <cfvo type="num" val="7"/>
        <cfvo type="num" val="8.5"/>
      </iconSet>
    </cfRule>
    <cfRule type="iconSet" priority="2245" dxfId="13">
      <iconSet iconSet="3Arrows">
        <cfvo type="percent" val="0"/>
        <cfvo type="percent" val="33"/>
        <cfvo type="percent" val="67"/>
      </iconSet>
    </cfRule>
  </conditionalFormatting>
  <conditionalFormatting sqref="AV8:AV36">
    <cfRule type="iconSet" priority="2240" dxfId="13">
      <iconSet iconSet="3TrafficLights1">
        <cfvo type="percent" val="0"/>
        <cfvo type="num" val="4"/>
        <cfvo type="num" val="5"/>
      </iconSet>
    </cfRule>
    <cfRule type="iconSet" priority="2241" dxfId="13">
      <iconSet iconSet="3TrafficLights1">
        <cfvo type="percent" val="0"/>
        <cfvo type="num" val="0"/>
        <cfvo type="num" val="5"/>
      </iconSet>
    </cfRule>
    <cfRule type="iconSet" priority="2242" dxfId="13">
      <iconSet iconSet="3TrafficLights1">
        <cfvo type="percent" val="0"/>
        <cfvo type="num" val="0"/>
        <cfvo type="num" val="0"/>
      </iconSet>
    </cfRule>
    <cfRule type="iconSet" priority="2243" dxfId="13">
      <iconSet iconSet="3TrafficLights1">
        <cfvo type="percent" val="0"/>
        <cfvo type="percent" val="33"/>
        <cfvo type="percent" val="67"/>
      </iconSet>
    </cfRule>
  </conditionalFormatting>
  <conditionalFormatting sqref="AV8:AV36">
    <cfRule type="iconSet" priority="2235" dxfId="13">
      <iconSet iconSet="4TrafficLights">
        <cfvo type="percent" val="0"/>
        <cfvo type="num" val="5"/>
        <cfvo type="num" val="6"/>
        <cfvo type="num" val="7"/>
      </iconSet>
    </cfRule>
    <cfRule type="iconSet" priority="223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37" dxfId="13">
      <iconSet iconSet="3TrafficLights1">
        <cfvo type="percent" val="0"/>
        <cfvo type="num" val="5"/>
        <cfvo type="num" val="5"/>
      </iconSet>
    </cfRule>
    <cfRule type="iconSet" priority="2238" dxfId="13">
      <iconSet iconSet="3TrafficLights1">
        <cfvo type="percent" val="0"/>
        <cfvo type="num" val="0"/>
        <cfvo type="num" val="5"/>
      </iconSet>
    </cfRule>
    <cfRule type="iconSet" priority="2239" dxfId="13">
      <iconSet iconSet="3TrafficLights1">
        <cfvo type="percent" val="0"/>
        <cfvo type="percent" val="33"/>
        <cfvo type="percent" val="67"/>
      </iconSet>
    </cfRule>
  </conditionalFormatting>
  <conditionalFormatting sqref="AV8:AV36">
    <cfRule type="iconSet" priority="2234" dxfId="13">
      <iconSet iconSet="3TrafficLights1">
        <cfvo type="percent" val="0"/>
        <cfvo type="percent" val="33"/>
        <cfvo type="percent" val="67"/>
      </iconSet>
    </cfRule>
  </conditionalFormatting>
  <conditionalFormatting sqref="AV8:AV36">
    <cfRule type="iconSet" priority="223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1:AV36">
    <cfRule type="iconSet" priority="2231" dxfId="13">
      <iconSet iconSet="4TrafficLights">
        <cfvo type="percent" val="0"/>
        <cfvo type="num" val="5"/>
        <cfvo type="num" val="7"/>
        <cfvo type="num" val="8.5"/>
      </iconSet>
    </cfRule>
    <cfRule type="iconSet" priority="2232" dxfId="13">
      <iconSet iconSet="3Arrows">
        <cfvo type="percent" val="0"/>
        <cfvo type="percent" val="33"/>
        <cfvo type="percent" val="67"/>
      </iconSet>
    </cfRule>
  </conditionalFormatting>
  <conditionalFormatting sqref="BB14:BB36">
    <cfRule type="iconSet" priority="2227" dxfId="13">
      <iconSet iconSet="3TrafficLights1">
        <cfvo type="percent" val="0"/>
        <cfvo type="num" val="4"/>
        <cfvo type="num" val="5"/>
      </iconSet>
    </cfRule>
    <cfRule type="iconSet" priority="2228" dxfId="13">
      <iconSet iconSet="3TrafficLights1">
        <cfvo type="percent" val="0"/>
        <cfvo type="num" val="0"/>
        <cfvo type="num" val="5"/>
      </iconSet>
    </cfRule>
    <cfRule type="iconSet" priority="2229" dxfId="13">
      <iconSet iconSet="3TrafficLights1">
        <cfvo type="percent" val="0"/>
        <cfvo type="num" val="0"/>
        <cfvo type="num" val="0"/>
      </iconSet>
    </cfRule>
    <cfRule type="iconSet" priority="2230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222" dxfId="13">
      <iconSet iconSet="4TrafficLights">
        <cfvo type="percent" val="0"/>
        <cfvo type="num" val="5"/>
        <cfvo type="num" val="6"/>
        <cfvo type="num" val="7"/>
      </iconSet>
    </cfRule>
    <cfRule type="iconSet" priority="222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24" dxfId="13">
      <iconSet iconSet="3TrafficLights1">
        <cfvo type="percent" val="0"/>
        <cfvo type="num" val="5"/>
        <cfvo type="num" val="5"/>
      </iconSet>
    </cfRule>
    <cfRule type="iconSet" priority="2225" dxfId="13">
      <iconSet iconSet="3TrafficLights1">
        <cfvo type="percent" val="0"/>
        <cfvo type="num" val="0"/>
        <cfvo type="num" val="5"/>
      </iconSet>
    </cfRule>
    <cfRule type="iconSet" priority="2226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221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217" dxfId="13">
      <iconSet iconSet="3TrafficLights1">
        <cfvo type="percent" val="0"/>
        <cfvo type="num" val="4"/>
        <cfvo type="num" val="5"/>
      </iconSet>
    </cfRule>
    <cfRule type="iconSet" priority="2218" dxfId="13">
      <iconSet iconSet="3TrafficLights1">
        <cfvo type="percent" val="0"/>
        <cfvo type="num" val="0"/>
        <cfvo type="num" val="5"/>
      </iconSet>
    </cfRule>
    <cfRule type="iconSet" priority="2219" dxfId="13">
      <iconSet iconSet="3TrafficLights1">
        <cfvo type="percent" val="0"/>
        <cfvo type="num" val="0"/>
        <cfvo type="num" val="0"/>
      </iconSet>
    </cfRule>
    <cfRule type="iconSet" priority="2220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212" dxfId="13">
      <iconSet iconSet="4TrafficLights">
        <cfvo type="percent" val="0"/>
        <cfvo type="num" val="5"/>
        <cfvo type="num" val="6"/>
        <cfvo type="num" val="7"/>
      </iconSet>
    </cfRule>
    <cfRule type="iconSet" priority="221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14" dxfId="13">
      <iconSet iconSet="3TrafficLights1">
        <cfvo type="percent" val="0"/>
        <cfvo type="num" val="5"/>
        <cfvo type="num" val="5"/>
      </iconSet>
    </cfRule>
    <cfRule type="iconSet" priority="2215" dxfId="13">
      <iconSet iconSet="3TrafficLights1">
        <cfvo type="percent" val="0"/>
        <cfvo type="num" val="0"/>
        <cfvo type="num" val="5"/>
      </iconSet>
    </cfRule>
    <cfRule type="iconSet" priority="2216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211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207" dxfId="13">
      <iconSet iconSet="3TrafficLights1">
        <cfvo type="percent" val="0"/>
        <cfvo type="num" val="4"/>
        <cfvo type="num" val="5"/>
      </iconSet>
    </cfRule>
    <cfRule type="iconSet" priority="2208" dxfId="13">
      <iconSet iconSet="3TrafficLights1">
        <cfvo type="percent" val="0"/>
        <cfvo type="num" val="0"/>
        <cfvo type="num" val="5"/>
      </iconSet>
    </cfRule>
    <cfRule type="iconSet" priority="2209" dxfId="13">
      <iconSet iconSet="3TrafficLights1">
        <cfvo type="percent" val="0"/>
        <cfvo type="num" val="0"/>
        <cfvo type="num" val="0"/>
      </iconSet>
    </cfRule>
    <cfRule type="iconSet" priority="2210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202" dxfId="13">
      <iconSet iconSet="4TrafficLights">
        <cfvo type="percent" val="0"/>
        <cfvo type="num" val="5"/>
        <cfvo type="num" val="6"/>
        <cfvo type="num" val="7"/>
      </iconSet>
    </cfRule>
    <cfRule type="iconSet" priority="220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04" dxfId="13">
      <iconSet iconSet="3TrafficLights1">
        <cfvo type="percent" val="0"/>
        <cfvo type="num" val="5"/>
        <cfvo type="num" val="5"/>
      </iconSet>
    </cfRule>
    <cfRule type="iconSet" priority="2205" dxfId="13">
      <iconSet iconSet="3TrafficLights1">
        <cfvo type="percent" val="0"/>
        <cfvo type="num" val="0"/>
        <cfvo type="num" val="5"/>
      </iconSet>
    </cfRule>
    <cfRule type="iconSet" priority="2206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201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20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4:BB36">
    <cfRule type="iconSet" priority="2196" dxfId="13">
      <iconSet iconSet="3TrafficLights1">
        <cfvo type="percent" val="0"/>
        <cfvo type="num" val="4"/>
        <cfvo type="num" val="5"/>
      </iconSet>
    </cfRule>
    <cfRule type="iconSet" priority="2197" dxfId="13">
      <iconSet iconSet="3TrafficLights1">
        <cfvo type="percent" val="0"/>
        <cfvo type="num" val="0"/>
        <cfvo type="num" val="5"/>
      </iconSet>
    </cfRule>
    <cfRule type="iconSet" priority="2198" dxfId="13">
      <iconSet iconSet="3TrafficLights1">
        <cfvo type="percent" val="0"/>
        <cfvo type="num" val="0"/>
        <cfvo type="num" val="0"/>
      </iconSet>
    </cfRule>
    <cfRule type="iconSet" priority="2199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91" dxfId="13">
      <iconSet iconSet="4TrafficLights">
        <cfvo type="percent" val="0"/>
        <cfvo type="num" val="5"/>
        <cfvo type="num" val="6"/>
        <cfvo type="num" val="7"/>
      </iconSet>
    </cfRule>
    <cfRule type="iconSet" priority="219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93" dxfId="13">
      <iconSet iconSet="3TrafficLights1">
        <cfvo type="percent" val="0"/>
        <cfvo type="num" val="5"/>
        <cfvo type="num" val="5"/>
      </iconSet>
    </cfRule>
    <cfRule type="iconSet" priority="2194" dxfId="13">
      <iconSet iconSet="3TrafficLights1">
        <cfvo type="percent" val="0"/>
        <cfvo type="num" val="0"/>
        <cfvo type="num" val="5"/>
      </iconSet>
    </cfRule>
    <cfRule type="iconSet" priority="2195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90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86" dxfId="13">
      <iconSet iconSet="3TrafficLights1">
        <cfvo type="percent" val="0"/>
        <cfvo type="num" val="4"/>
        <cfvo type="num" val="5"/>
      </iconSet>
    </cfRule>
    <cfRule type="iconSet" priority="2187" dxfId="13">
      <iconSet iconSet="3TrafficLights1">
        <cfvo type="percent" val="0"/>
        <cfvo type="num" val="0"/>
        <cfvo type="num" val="5"/>
      </iconSet>
    </cfRule>
    <cfRule type="iconSet" priority="2188" dxfId="13">
      <iconSet iconSet="3TrafficLights1">
        <cfvo type="percent" val="0"/>
        <cfvo type="num" val="0"/>
        <cfvo type="num" val="0"/>
      </iconSet>
    </cfRule>
    <cfRule type="iconSet" priority="2189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81" dxfId="13">
      <iconSet iconSet="4TrafficLights">
        <cfvo type="percent" val="0"/>
        <cfvo type="num" val="5"/>
        <cfvo type="num" val="6"/>
        <cfvo type="num" val="7"/>
      </iconSet>
    </cfRule>
    <cfRule type="iconSet" priority="218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83" dxfId="13">
      <iconSet iconSet="3TrafficLights1">
        <cfvo type="percent" val="0"/>
        <cfvo type="num" val="5"/>
        <cfvo type="num" val="5"/>
      </iconSet>
    </cfRule>
    <cfRule type="iconSet" priority="2184" dxfId="13">
      <iconSet iconSet="3TrafficLights1">
        <cfvo type="percent" val="0"/>
        <cfvo type="num" val="0"/>
        <cfvo type="num" val="5"/>
      </iconSet>
    </cfRule>
    <cfRule type="iconSet" priority="2185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80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7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7:BB36">
    <cfRule type="iconSet" priority="2177" dxfId="13">
      <iconSet iconSet="4TrafficLights">
        <cfvo type="percent" val="0"/>
        <cfvo type="num" val="5"/>
        <cfvo type="num" val="7"/>
        <cfvo type="num" val="8.5"/>
      </iconSet>
    </cfRule>
    <cfRule type="iconSet" priority="2178" dxfId="13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2173" dxfId="13">
      <iconSet iconSet="3TrafficLights1">
        <cfvo type="percent" val="0"/>
        <cfvo type="num" val="4"/>
        <cfvo type="num" val="5"/>
      </iconSet>
    </cfRule>
    <cfRule type="iconSet" priority="2174" dxfId="13">
      <iconSet iconSet="3TrafficLights1">
        <cfvo type="percent" val="0"/>
        <cfvo type="num" val="0"/>
        <cfvo type="num" val="5"/>
      </iconSet>
    </cfRule>
    <cfRule type="iconSet" priority="2175" dxfId="13">
      <iconSet iconSet="3TrafficLights1">
        <cfvo type="percent" val="0"/>
        <cfvo type="num" val="0"/>
        <cfvo type="num" val="0"/>
      </iconSet>
    </cfRule>
    <cfRule type="iconSet" priority="2176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168" dxfId="13">
      <iconSet iconSet="4TrafficLights">
        <cfvo type="percent" val="0"/>
        <cfvo type="num" val="5"/>
        <cfvo type="num" val="6"/>
        <cfvo type="num" val="7"/>
      </iconSet>
    </cfRule>
    <cfRule type="iconSet" priority="216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70" dxfId="13">
      <iconSet iconSet="3TrafficLights1">
        <cfvo type="percent" val="0"/>
        <cfvo type="num" val="5"/>
        <cfvo type="num" val="5"/>
      </iconSet>
    </cfRule>
    <cfRule type="iconSet" priority="2171" dxfId="13">
      <iconSet iconSet="3TrafficLights1">
        <cfvo type="percent" val="0"/>
        <cfvo type="num" val="0"/>
        <cfvo type="num" val="5"/>
      </iconSet>
    </cfRule>
    <cfRule type="iconSet" priority="217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167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163" dxfId="13">
      <iconSet iconSet="3TrafficLights1">
        <cfvo type="percent" val="0"/>
        <cfvo type="num" val="4"/>
        <cfvo type="num" val="5"/>
      </iconSet>
    </cfRule>
    <cfRule type="iconSet" priority="2164" dxfId="13">
      <iconSet iconSet="3TrafficLights1">
        <cfvo type="percent" val="0"/>
        <cfvo type="num" val="0"/>
        <cfvo type="num" val="5"/>
      </iconSet>
    </cfRule>
    <cfRule type="iconSet" priority="2165" dxfId="13">
      <iconSet iconSet="3TrafficLights1">
        <cfvo type="percent" val="0"/>
        <cfvo type="num" val="0"/>
        <cfvo type="num" val="0"/>
      </iconSet>
    </cfRule>
    <cfRule type="iconSet" priority="2166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158" dxfId="13">
      <iconSet iconSet="4TrafficLights">
        <cfvo type="percent" val="0"/>
        <cfvo type="num" val="5"/>
        <cfvo type="num" val="6"/>
        <cfvo type="num" val="7"/>
      </iconSet>
    </cfRule>
    <cfRule type="iconSet" priority="215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60" dxfId="13">
      <iconSet iconSet="3TrafficLights1">
        <cfvo type="percent" val="0"/>
        <cfvo type="num" val="5"/>
        <cfvo type="num" val="5"/>
      </iconSet>
    </cfRule>
    <cfRule type="iconSet" priority="2161" dxfId="13">
      <iconSet iconSet="3TrafficLights1">
        <cfvo type="percent" val="0"/>
        <cfvo type="num" val="0"/>
        <cfvo type="num" val="5"/>
      </iconSet>
    </cfRule>
    <cfRule type="iconSet" priority="216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157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53" dxfId="13">
      <iconSet iconSet="3TrafficLights1">
        <cfvo type="percent" val="0"/>
        <cfvo type="num" val="4"/>
        <cfvo type="num" val="5"/>
      </iconSet>
    </cfRule>
    <cfRule type="iconSet" priority="2154" dxfId="13">
      <iconSet iconSet="3TrafficLights1">
        <cfvo type="percent" val="0"/>
        <cfvo type="num" val="0"/>
        <cfvo type="num" val="5"/>
      </iconSet>
    </cfRule>
    <cfRule type="iconSet" priority="2155" dxfId="13">
      <iconSet iconSet="3TrafficLights1">
        <cfvo type="percent" val="0"/>
        <cfvo type="num" val="0"/>
        <cfvo type="num" val="0"/>
      </iconSet>
    </cfRule>
    <cfRule type="iconSet" priority="2156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48" dxfId="13">
      <iconSet iconSet="4TrafficLights">
        <cfvo type="percent" val="0"/>
        <cfvo type="num" val="5"/>
        <cfvo type="num" val="6"/>
        <cfvo type="num" val="7"/>
      </iconSet>
    </cfRule>
    <cfRule type="iconSet" priority="214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50" dxfId="13">
      <iconSet iconSet="3TrafficLights1">
        <cfvo type="percent" val="0"/>
        <cfvo type="num" val="5"/>
        <cfvo type="num" val="5"/>
      </iconSet>
    </cfRule>
    <cfRule type="iconSet" priority="2151" dxfId="13">
      <iconSet iconSet="3TrafficLights1">
        <cfvo type="percent" val="0"/>
        <cfvo type="num" val="0"/>
        <cfvo type="num" val="5"/>
      </iconSet>
    </cfRule>
    <cfRule type="iconSet" priority="2152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47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4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4:BB36">
    <cfRule type="iconSet" priority="2142" dxfId="13">
      <iconSet iconSet="3TrafficLights1">
        <cfvo type="percent" val="0"/>
        <cfvo type="num" val="4"/>
        <cfvo type="num" val="5"/>
      </iconSet>
    </cfRule>
    <cfRule type="iconSet" priority="2143" dxfId="13">
      <iconSet iconSet="3TrafficLights1">
        <cfvo type="percent" val="0"/>
        <cfvo type="num" val="0"/>
        <cfvo type="num" val="5"/>
      </iconSet>
    </cfRule>
    <cfRule type="iconSet" priority="2144" dxfId="13">
      <iconSet iconSet="3TrafficLights1">
        <cfvo type="percent" val="0"/>
        <cfvo type="num" val="0"/>
        <cfvo type="num" val="0"/>
      </iconSet>
    </cfRule>
    <cfRule type="iconSet" priority="2145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37" dxfId="13">
      <iconSet iconSet="4TrafficLights">
        <cfvo type="percent" val="0"/>
        <cfvo type="num" val="5"/>
        <cfvo type="num" val="6"/>
        <cfvo type="num" val="7"/>
      </iconSet>
    </cfRule>
    <cfRule type="iconSet" priority="213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39" dxfId="13">
      <iconSet iconSet="3TrafficLights1">
        <cfvo type="percent" val="0"/>
        <cfvo type="num" val="5"/>
        <cfvo type="num" val="5"/>
      </iconSet>
    </cfRule>
    <cfRule type="iconSet" priority="2140" dxfId="13">
      <iconSet iconSet="3TrafficLights1">
        <cfvo type="percent" val="0"/>
        <cfvo type="num" val="0"/>
        <cfvo type="num" val="5"/>
      </iconSet>
    </cfRule>
    <cfRule type="iconSet" priority="2141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36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32" dxfId="13">
      <iconSet iconSet="3TrafficLights1">
        <cfvo type="percent" val="0"/>
        <cfvo type="num" val="4"/>
        <cfvo type="num" val="5"/>
      </iconSet>
    </cfRule>
    <cfRule type="iconSet" priority="2133" dxfId="13">
      <iconSet iconSet="3TrafficLights1">
        <cfvo type="percent" val="0"/>
        <cfvo type="num" val="0"/>
        <cfvo type="num" val="5"/>
      </iconSet>
    </cfRule>
    <cfRule type="iconSet" priority="2134" dxfId="13">
      <iconSet iconSet="3TrafficLights1">
        <cfvo type="percent" val="0"/>
        <cfvo type="num" val="0"/>
        <cfvo type="num" val="0"/>
      </iconSet>
    </cfRule>
    <cfRule type="iconSet" priority="2135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27" dxfId="13">
      <iconSet iconSet="4TrafficLights">
        <cfvo type="percent" val="0"/>
        <cfvo type="num" val="5"/>
        <cfvo type="num" val="6"/>
        <cfvo type="num" val="7"/>
      </iconSet>
    </cfRule>
    <cfRule type="iconSet" priority="212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29" dxfId="13">
      <iconSet iconSet="3TrafficLights1">
        <cfvo type="percent" val="0"/>
        <cfvo type="num" val="5"/>
        <cfvo type="num" val="5"/>
      </iconSet>
    </cfRule>
    <cfRule type="iconSet" priority="2130" dxfId="13">
      <iconSet iconSet="3TrafficLights1">
        <cfvo type="percent" val="0"/>
        <cfvo type="num" val="0"/>
        <cfvo type="num" val="5"/>
      </iconSet>
    </cfRule>
    <cfRule type="iconSet" priority="2131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26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2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7:BB36">
    <cfRule type="iconSet" priority="2123" dxfId="13">
      <iconSet iconSet="4TrafficLights">
        <cfvo type="percent" val="0"/>
        <cfvo type="num" val="5"/>
        <cfvo type="num" val="7"/>
        <cfvo type="num" val="8.5"/>
      </iconSet>
    </cfRule>
    <cfRule type="iconSet" priority="2124" dxfId="13">
      <iconSet iconSet="3Arrows">
        <cfvo type="percent" val="0"/>
        <cfvo type="percent" val="33"/>
        <cfvo type="percent" val="67"/>
      </iconSet>
    </cfRule>
  </conditionalFormatting>
  <conditionalFormatting sqref="BB14:BB36">
    <cfRule type="iconSet" priority="2119" dxfId="13">
      <iconSet iconSet="3TrafficLights1">
        <cfvo type="percent" val="0"/>
        <cfvo type="num" val="4"/>
        <cfvo type="num" val="5"/>
      </iconSet>
    </cfRule>
    <cfRule type="iconSet" priority="2120" dxfId="13">
      <iconSet iconSet="3TrafficLights1">
        <cfvo type="percent" val="0"/>
        <cfvo type="num" val="0"/>
        <cfvo type="num" val="5"/>
      </iconSet>
    </cfRule>
    <cfRule type="iconSet" priority="2121" dxfId="13">
      <iconSet iconSet="3TrafficLights1">
        <cfvo type="percent" val="0"/>
        <cfvo type="num" val="0"/>
        <cfvo type="num" val="0"/>
      </iconSet>
    </cfRule>
    <cfRule type="iconSet" priority="2122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14" dxfId="13">
      <iconSet iconSet="4TrafficLights">
        <cfvo type="percent" val="0"/>
        <cfvo type="num" val="5"/>
        <cfvo type="num" val="6"/>
        <cfvo type="num" val="7"/>
      </iconSet>
    </cfRule>
    <cfRule type="iconSet" priority="211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16" dxfId="13">
      <iconSet iconSet="3TrafficLights1">
        <cfvo type="percent" val="0"/>
        <cfvo type="num" val="5"/>
        <cfvo type="num" val="5"/>
      </iconSet>
    </cfRule>
    <cfRule type="iconSet" priority="2117" dxfId="13">
      <iconSet iconSet="3TrafficLights1">
        <cfvo type="percent" val="0"/>
        <cfvo type="num" val="0"/>
        <cfvo type="num" val="5"/>
      </iconSet>
    </cfRule>
    <cfRule type="iconSet" priority="2118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13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1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4:BB36">
    <cfRule type="iconSet" priority="2108" dxfId="13">
      <iconSet iconSet="3TrafficLights1">
        <cfvo type="percent" val="0"/>
        <cfvo type="num" val="4"/>
        <cfvo type="num" val="5"/>
      </iconSet>
    </cfRule>
    <cfRule type="iconSet" priority="2109" dxfId="13">
      <iconSet iconSet="3TrafficLights1">
        <cfvo type="percent" val="0"/>
        <cfvo type="num" val="0"/>
        <cfvo type="num" val="5"/>
      </iconSet>
    </cfRule>
    <cfRule type="iconSet" priority="2110" dxfId="13">
      <iconSet iconSet="3TrafficLights1">
        <cfvo type="percent" val="0"/>
        <cfvo type="num" val="0"/>
        <cfvo type="num" val="0"/>
      </iconSet>
    </cfRule>
    <cfRule type="iconSet" priority="2111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03" dxfId="13">
      <iconSet iconSet="4TrafficLights">
        <cfvo type="percent" val="0"/>
        <cfvo type="num" val="5"/>
        <cfvo type="num" val="6"/>
        <cfvo type="num" val="7"/>
      </iconSet>
    </cfRule>
    <cfRule type="iconSet" priority="210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05" dxfId="13">
      <iconSet iconSet="3TrafficLights1">
        <cfvo type="percent" val="0"/>
        <cfvo type="num" val="5"/>
        <cfvo type="num" val="5"/>
      </iconSet>
    </cfRule>
    <cfRule type="iconSet" priority="2106" dxfId="13">
      <iconSet iconSet="3TrafficLights1">
        <cfvo type="percent" val="0"/>
        <cfvo type="num" val="0"/>
        <cfvo type="num" val="5"/>
      </iconSet>
    </cfRule>
    <cfRule type="iconSet" priority="2107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102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098" dxfId="13">
      <iconSet iconSet="3TrafficLights1">
        <cfvo type="percent" val="0"/>
        <cfvo type="num" val="4"/>
        <cfvo type="num" val="5"/>
      </iconSet>
    </cfRule>
    <cfRule type="iconSet" priority="2099" dxfId="13">
      <iconSet iconSet="3TrafficLights1">
        <cfvo type="percent" val="0"/>
        <cfvo type="num" val="0"/>
        <cfvo type="num" val="5"/>
      </iconSet>
    </cfRule>
    <cfRule type="iconSet" priority="2100" dxfId="13">
      <iconSet iconSet="3TrafficLights1">
        <cfvo type="percent" val="0"/>
        <cfvo type="num" val="0"/>
        <cfvo type="num" val="0"/>
      </iconSet>
    </cfRule>
    <cfRule type="iconSet" priority="2101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093" dxfId="13">
      <iconSet iconSet="4TrafficLights">
        <cfvo type="percent" val="0"/>
        <cfvo type="num" val="5"/>
        <cfvo type="num" val="6"/>
        <cfvo type="num" val="7"/>
      </iconSet>
    </cfRule>
    <cfRule type="iconSet" priority="209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95" dxfId="13">
      <iconSet iconSet="3TrafficLights1">
        <cfvo type="percent" val="0"/>
        <cfvo type="num" val="5"/>
        <cfvo type="num" val="5"/>
      </iconSet>
    </cfRule>
    <cfRule type="iconSet" priority="2096" dxfId="13">
      <iconSet iconSet="3TrafficLights1">
        <cfvo type="percent" val="0"/>
        <cfvo type="num" val="0"/>
        <cfvo type="num" val="5"/>
      </iconSet>
    </cfRule>
    <cfRule type="iconSet" priority="2097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092" dxfId="13">
      <iconSet iconSet="3TrafficLights1">
        <cfvo type="percent" val="0"/>
        <cfvo type="percent" val="33"/>
        <cfvo type="percent" val="67"/>
      </iconSet>
    </cfRule>
  </conditionalFormatting>
  <conditionalFormatting sqref="BB14:BB36">
    <cfRule type="iconSet" priority="209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7:BB36">
    <cfRule type="iconSet" priority="2089" dxfId="13">
      <iconSet iconSet="4TrafficLights">
        <cfvo type="percent" val="0"/>
        <cfvo type="num" val="5"/>
        <cfvo type="num" val="7"/>
        <cfvo type="num" val="8.5"/>
      </iconSet>
    </cfRule>
    <cfRule type="iconSet" priority="2090" dxfId="13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2085" dxfId="13">
      <iconSet iconSet="3TrafficLights1">
        <cfvo type="percent" val="0"/>
        <cfvo type="num" val="4"/>
        <cfvo type="num" val="5"/>
      </iconSet>
    </cfRule>
    <cfRule type="iconSet" priority="2086" dxfId="13">
      <iconSet iconSet="3TrafficLights1">
        <cfvo type="percent" val="0"/>
        <cfvo type="num" val="0"/>
        <cfvo type="num" val="5"/>
      </iconSet>
    </cfRule>
    <cfRule type="iconSet" priority="2087" dxfId="13">
      <iconSet iconSet="3TrafficLights1">
        <cfvo type="percent" val="0"/>
        <cfvo type="num" val="0"/>
        <cfvo type="num" val="0"/>
      </iconSet>
    </cfRule>
    <cfRule type="iconSet" priority="2088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080" dxfId="13">
      <iconSet iconSet="4TrafficLights">
        <cfvo type="percent" val="0"/>
        <cfvo type="num" val="5"/>
        <cfvo type="num" val="6"/>
        <cfvo type="num" val="7"/>
      </iconSet>
    </cfRule>
    <cfRule type="iconSet" priority="208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82" dxfId="13">
      <iconSet iconSet="3TrafficLights1">
        <cfvo type="percent" val="0"/>
        <cfvo type="num" val="5"/>
        <cfvo type="num" val="5"/>
      </iconSet>
    </cfRule>
    <cfRule type="iconSet" priority="2083" dxfId="13">
      <iconSet iconSet="3TrafficLights1">
        <cfvo type="percent" val="0"/>
        <cfvo type="num" val="0"/>
        <cfvo type="num" val="5"/>
      </iconSet>
    </cfRule>
    <cfRule type="iconSet" priority="2084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079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2078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2076" dxfId="13">
      <iconSet iconSet="4TrafficLights">
        <cfvo type="percent" val="0"/>
        <cfvo type="num" val="5"/>
        <cfvo type="num" val="7"/>
        <cfvo type="num" val="8.5"/>
      </iconSet>
    </cfRule>
    <cfRule type="iconSet" priority="2077" dxfId="13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2072" dxfId="13">
      <iconSet iconSet="3TrafficLights1">
        <cfvo type="percent" val="0"/>
        <cfvo type="num" val="4"/>
        <cfvo type="num" val="5"/>
      </iconSet>
    </cfRule>
    <cfRule type="iconSet" priority="2073" dxfId="13">
      <iconSet iconSet="3TrafficLights1">
        <cfvo type="percent" val="0"/>
        <cfvo type="num" val="0"/>
        <cfvo type="num" val="5"/>
      </iconSet>
    </cfRule>
    <cfRule type="iconSet" priority="2074" dxfId="13">
      <iconSet iconSet="3TrafficLights1">
        <cfvo type="percent" val="0"/>
        <cfvo type="num" val="0"/>
        <cfvo type="num" val="0"/>
      </iconSet>
    </cfRule>
    <cfRule type="iconSet" priority="2075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067" dxfId="13">
      <iconSet iconSet="4TrafficLights">
        <cfvo type="percent" val="0"/>
        <cfvo type="num" val="5"/>
        <cfvo type="num" val="6"/>
        <cfvo type="num" val="7"/>
      </iconSet>
    </cfRule>
    <cfRule type="iconSet" priority="206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69" dxfId="13">
      <iconSet iconSet="3TrafficLights1">
        <cfvo type="percent" val="0"/>
        <cfvo type="num" val="5"/>
        <cfvo type="num" val="5"/>
      </iconSet>
    </cfRule>
    <cfRule type="iconSet" priority="2070" dxfId="13">
      <iconSet iconSet="3TrafficLights1">
        <cfvo type="percent" val="0"/>
        <cfvo type="num" val="0"/>
        <cfvo type="num" val="5"/>
      </iconSet>
    </cfRule>
    <cfRule type="iconSet" priority="2071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066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062" dxfId="13">
      <iconSet iconSet="3TrafficLights1">
        <cfvo type="percent" val="0"/>
        <cfvo type="num" val="4"/>
        <cfvo type="num" val="5"/>
      </iconSet>
    </cfRule>
    <cfRule type="iconSet" priority="2063" dxfId="13">
      <iconSet iconSet="3TrafficLights1">
        <cfvo type="percent" val="0"/>
        <cfvo type="num" val="0"/>
        <cfvo type="num" val="5"/>
      </iconSet>
    </cfRule>
    <cfRule type="iconSet" priority="2064" dxfId="13">
      <iconSet iconSet="3TrafficLights1">
        <cfvo type="percent" val="0"/>
        <cfvo type="num" val="0"/>
        <cfvo type="num" val="0"/>
      </iconSet>
    </cfRule>
    <cfRule type="iconSet" priority="2065" dxfId="13">
      <iconSet iconSet="3TrafficLights1">
        <cfvo type="percent" val="0"/>
        <cfvo type="percent" val="33"/>
        <cfvo type="percent" val="67"/>
      </iconSet>
    </cfRule>
  </conditionalFormatting>
  <conditionalFormatting sqref="AG7">
    <cfRule type="iconSet" priority="2061" dxfId="13">
      <iconSet iconSet="3TrafficLights1">
        <cfvo type="percent" val="0"/>
        <cfvo type="num" val="0"/>
        <cfvo type="num" val="0"/>
      </iconSet>
    </cfRule>
  </conditionalFormatting>
  <conditionalFormatting sqref="AG6:AG36">
    <cfRule type="iconSet" priority="2056" dxfId="13">
      <iconSet iconSet="4TrafficLights">
        <cfvo type="percent" val="0"/>
        <cfvo type="num" val="5"/>
        <cfvo type="num" val="6"/>
        <cfvo type="num" val="7"/>
      </iconSet>
    </cfRule>
    <cfRule type="iconSet" priority="205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58" dxfId="13">
      <iconSet iconSet="3TrafficLights1">
        <cfvo type="percent" val="0"/>
        <cfvo type="num" val="5"/>
        <cfvo type="num" val="5"/>
      </iconSet>
    </cfRule>
    <cfRule type="iconSet" priority="2059" dxfId="13">
      <iconSet iconSet="3TrafficLights1">
        <cfvo type="percent" val="0"/>
        <cfvo type="num" val="0"/>
        <cfvo type="num" val="5"/>
      </iconSet>
    </cfRule>
    <cfRule type="iconSet" priority="2060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2055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51" dxfId="13">
      <iconSet iconSet="3TrafficLights1">
        <cfvo type="percent" val="0"/>
        <cfvo type="num" val="4"/>
        <cfvo type="num" val="5"/>
      </iconSet>
    </cfRule>
    <cfRule type="iconSet" priority="2052" dxfId="13">
      <iconSet iconSet="3TrafficLights1">
        <cfvo type="percent" val="0"/>
        <cfvo type="num" val="0"/>
        <cfvo type="num" val="5"/>
      </iconSet>
    </cfRule>
    <cfRule type="iconSet" priority="2053" dxfId="13">
      <iconSet iconSet="3TrafficLights1">
        <cfvo type="percent" val="0"/>
        <cfvo type="num" val="0"/>
        <cfvo type="num" val="0"/>
      </iconSet>
    </cfRule>
    <cfRule type="iconSet" priority="2054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46" dxfId="13">
      <iconSet iconSet="4TrafficLights">
        <cfvo type="percent" val="0"/>
        <cfvo type="num" val="5"/>
        <cfvo type="num" val="6"/>
        <cfvo type="num" val="7"/>
      </iconSet>
    </cfRule>
    <cfRule type="iconSet" priority="204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48" dxfId="13">
      <iconSet iconSet="3TrafficLights1">
        <cfvo type="percent" val="0"/>
        <cfvo type="num" val="5"/>
        <cfvo type="num" val="5"/>
      </iconSet>
    </cfRule>
    <cfRule type="iconSet" priority="2049" dxfId="13">
      <iconSet iconSet="3TrafficLights1">
        <cfvo type="percent" val="0"/>
        <cfvo type="num" val="0"/>
        <cfvo type="num" val="5"/>
      </iconSet>
    </cfRule>
    <cfRule type="iconSet" priority="2050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45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4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040" dxfId="13">
      <iconSet iconSet="3TrafficLights1">
        <cfvo type="percent" val="0"/>
        <cfvo type="num" val="4"/>
        <cfvo type="num" val="5"/>
      </iconSet>
    </cfRule>
    <cfRule type="iconSet" priority="2041" dxfId="13">
      <iconSet iconSet="3TrafficLights1">
        <cfvo type="percent" val="0"/>
        <cfvo type="num" val="0"/>
        <cfvo type="num" val="5"/>
      </iconSet>
    </cfRule>
    <cfRule type="iconSet" priority="2042" dxfId="13">
      <iconSet iconSet="3TrafficLights1">
        <cfvo type="percent" val="0"/>
        <cfvo type="num" val="0"/>
        <cfvo type="num" val="0"/>
      </iconSet>
    </cfRule>
    <cfRule type="iconSet" priority="2043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35" dxfId="13">
      <iconSet iconSet="4TrafficLights">
        <cfvo type="percent" val="0"/>
        <cfvo type="num" val="5"/>
        <cfvo type="num" val="6"/>
        <cfvo type="num" val="7"/>
      </iconSet>
    </cfRule>
    <cfRule type="iconSet" priority="203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37" dxfId="13">
      <iconSet iconSet="3TrafficLights1">
        <cfvo type="percent" val="0"/>
        <cfvo type="num" val="5"/>
        <cfvo type="num" val="5"/>
      </iconSet>
    </cfRule>
    <cfRule type="iconSet" priority="2038" dxfId="13">
      <iconSet iconSet="3TrafficLights1">
        <cfvo type="percent" val="0"/>
        <cfvo type="num" val="0"/>
        <cfvo type="num" val="5"/>
      </iconSet>
    </cfRule>
    <cfRule type="iconSet" priority="2039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34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30" dxfId="13">
      <iconSet iconSet="3TrafficLights1">
        <cfvo type="percent" val="0"/>
        <cfvo type="num" val="4"/>
        <cfvo type="num" val="5"/>
      </iconSet>
    </cfRule>
    <cfRule type="iconSet" priority="2031" dxfId="13">
      <iconSet iconSet="3TrafficLights1">
        <cfvo type="percent" val="0"/>
        <cfvo type="num" val="0"/>
        <cfvo type="num" val="5"/>
      </iconSet>
    </cfRule>
    <cfRule type="iconSet" priority="2032" dxfId="13">
      <iconSet iconSet="3TrafficLights1">
        <cfvo type="percent" val="0"/>
        <cfvo type="num" val="0"/>
        <cfvo type="num" val="0"/>
      </iconSet>
    </cfRule>
    <cfRule type="iconSet" priority="2033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25" dxfId="13">
      <iconSet iconSet="4TrafficLights">
        <cfvo type="percent" val="0"/>
        <cfvo type="num" val="5"/>
        <cfvo type="num" val="6"/>
        <cfvo type="num" val="7"/>
      </iconSet>
    </cfRule>
    <cfRule type="iconSet" priority="202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27" dxfId="13">
      <iconSet iconSet="3TrafficLights1">
        <cfvo type="percent" val="0"/>
        <cfvo type="num" val="5"/>
        <cfvo type="num" val="5"/>
      </iconSet>
    </cfRule>
    <cfRule type="iconSet" priority="2028" dxfId="13">
      <iconSet iconSet="3TrafficLights1">
        <cfvo type="percent" val="0"/>
        <cfvo type="num" val="0"/>
        <cfvo type="num" val="5"/>
      </iconSet>
    </cfRule>
    <cfRule type="iconSet" priority="2029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24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2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2021" dxfId="13">
      <iconSet iconSet="4TrafficLights">
        <cfvo type="percent" val="0"/>
        <cfvo type="num" val="5"/>
        <cfvo type="num" val="7"/>
        <cfvo type="num" val="8.5"/>
      </iconSet>
    </cfRule>
    <cfRule type="iconSet" priority="2022" dxfId="13">
      <iconSet iconSet="3Arrows">
        <cfvo type="percent" val="0"/>
        <cfvo type="percent" val="33"/>
        <cfvo type="percent" val="67"/>
      </iconSet>
    </cfRule>
  </conditionalFormatting>
  <conditionalFormatting sqref="AG11:AG36">
    <cfRule type="iconSet" priority="2017" dxfId="13">
      <iconSet iconSet="3TrafficLights1">
        <cfvo type="percent" val="0"/>
        <cfvo type="num" val="4"/>
        <cfvo type="num" val="5"/>
      </iconSet>
    </cfRule>
    <cfRule type="iconSet" priority="2018" dxfId="13">
      <iconSet iconSet="3TrafficLights1">
        <cfvo type="percent" val="0"/>
        <cfvo type="num" val="0"/>
        <cfvo type="num" val="5"/>
      </iconSet>
    </cfRule>
    <cfRule type="iconSet" priority="2019" dxfId="13">
      <iconSet iconSet="3TrafficLights1">
        <cfvo type="percent" val="0"/>
        <cfvo type="num" val="0"/>
        <cfvo type="num" val="0"/>
      </iconSet>
    </cfRule>
    <cfRule type="iconSet" priority="2020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12" dxfId="13">
      <iconSet iconSet="4TrafficLights">
        <cfvo type="percent" val="0"/>
        <cfvo type="num" val="5"/>
        <cfvo type="num" val="6"/>
        <cfvo type="num" val="7"/>
      </iconSet>
    </cfRule>
    <cfRule type="iconSet" priority="201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14" dxfId="13">
      <iconSet iconSet="3TrafficLights1">
        <cfvo type="percent" val="0"/>
        <cfvo type="num" val="5"/>
        <cfvo type="num" val="5"/>
      </iconSet>
    </cfRule>
    <cfRule type="iconSet" priority="2015" dxfId="13">
      <iconSet iconSet="3TrafficLights1">
        <cfvo type="percent" val="0"/>
        <cfvo type="num" val="0"/>
        <cfvo type="num" val="5"/>
      </iconSet>
    </cfRule>
    <cfRule type="iconSet" priority="2016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11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1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006" dxfId="13">
      <iconSet iconSet="3TrafficLights1">
        <cfvo type="percent" val="0"/>
        <cfvo type="num" val="4"/>
        <cfvo type="num" val="5"/>
      </iconSet>
    </cfRule>
    <cfRule type="iconSet" priority="2007" dxfId="13">
      <iconSet iconSet="3TrafficLights1">
        <cfvo type="percent" val="0"/>
        <cfvo type="num" val="0"/>
        <cfvo type="num" val="5"/>
      </iconSet>
    </cfRule>
    <cfRule type="iconSet" priority="2008" dxfId="13">
      <iconSet iconSet="3TrafficLights1">
        <cfvo type="percent" val="0"/>
        <cfvo type="num" val="0"/>
        <cfvo type="num" val="0"/>
      </iconSet>
    </cfRule>
    <cfRule type="iconSet" priority="2009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01" dxfId="13">
      <iconSet iconSet="4TrafficLights">
        <cfvo type="percent" val="0"/>
        <cfvo type="num" val="5"/>
        <cfvo type="num" val="6"/>
        <cfvo type="num" val="7"/>
      </iconSet>
    </cfRule>
    <cfRule type="iconSet" priority="200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03" dxfId="13">
      <iconSet iconSet="3TrafficLights1">
        <cfvo type="percent" val="0"/>
        <cfvo type="num" val="5"/>
        <cfvo type="num" val="5"/>
      </iconSet>
    </cfRule>
    <cfRule type="iconSet" priority="2004" dxfId="13">
      <iconSet iconSet="3TrafficLights1">
        <cfvo type="percent" val="0"/>
        <cfvo type="num" val="0"/>
        <cfvo type="num" val="5"/>
      </iconSet>
    </cfRule>
    <cfRule type="iconSet" priority="2005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2000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1996" dxfId="13">
      <iconSet iconSet="3TrafficLights1">
        <cfvo type="percent" val="0"/>
        <cfvo type="num" val="4"/>
        <cfvo type="num" val="5"/>
      </iconSet>
    </cfRule>
    <cfRule type="iconSet" priority="1997" dxfId="13">
      <iconSet iconSet="3TrafficLights1">
        <cfvo type="percent" val="0"/>
        <cfvo type="num" val="0"/>
        <cfvo type="num" val="5"/>
      </iconSet>
    </cfRule>
    <cfRule type="iconSet" priority="1998" dxfId="13">
      <iconSet iconSet="3TrafficLights1">
        <cfvo type="percent" val="0"/>
        <cfvo type="num" val="0"/>
        <cfvo type="num" val="0"/>
      </iconSet>
    </cfRule>
    <cfRule type="iconSet" priority="1999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1991" dxfId="13">
      <iconSet iconSet="4TrafficLights">
        <cfvo type="percent" val="0"/>
        <cfvo type="num" val="5"/>
        <cfvo type="num" val="6"/>
        <cfvo type="num" val="7"/>
      </iconSet>
    </cfRule>
    <cfRule type="iconSet" priority="199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93" dxfId="13">
      <iconSet iconSet="3TrafficLights1">
        <cfvo type="percent" val="0"/>
        <cfvo type="num" val="5"/>
        <cfvo type="num" val="5"/>
      </iconSet>
    </cfRule>
    <cfRule type="iconSet" priority="1994" dxfId="13">
      <iconSet iconSet="3TrafficLights1">
        <cfvo type="percent" val="0"/>
        <cfvo type="num" val="0"/>
        <cfvo type="num" val="5"/>
      </iconSet>
    </cfRule>
    <cfRule type="iconSet" priority="1995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1990" dxfId="13">
      <iconSet iconSet="3TrafficLights1">
        <cfvo type="percent" val="0"/>
        <cfvo type="percent" val="33"/>
        <cfvo type="percent" val="67"/>
      </iconSet>
    </cfRule>
  </conditionalFormatting>
  <conditionalFormatting sqref="AG11:AG36">
    <cfRule type="iconSet" priority="198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1987" dxfId="13">
      <iconSet iconSet="4TrafficLights">
        <cfvo type="percent" val="0"/>
        <cfvo type="num" val="5"/>
        <cfvo type="num" val="7"/>
        <cfvo type="num" val="8.5"/>
      </iconSet>
    </cfRule>
    <cfRule type="iconSet" priority="1988" dxfId="13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1983" dxfId="13">
      <iconSet iconSet="3TrafficLights1">
        <cfvo type="percent" val="0"/>
        <cfvo type="num" val="4"/>
        <cfvo type="num" val="5"/>
      </iconSet>
    </cfRule>
    <cfRule type="iconSet" priority="1984" dxfId="13">
      <iconSet iconSet="3TrafficLights1">
        <cfvo type="percent" val="0"/>
        <cfvo type="num" val="0"/>
        <cfvo type="num" val="5"/>
      </iconSet>
    </cfRule>
    <cfRule type="iconSet" priority="1985" dxfId="13">
      <iconSet iconSet="3TrafficLights1">
        <cfvo type="percent" val="0"/>
        <cfvo type="num" val="0"/>
        <cfvo type="num" val="0"/>
      </iconSet>
    </cfRule>
    <cfRule type="iconSet" priority="1986" dxfId="13">
      <iconSet iconSet="3TrafficLights1">
        <cfvo type="percent" val="0"/>
        <cfvo type="percent" val="33"/>
        <cfvo type="percent" val="67"/>
      </iconSet>
    </cfRule>
  </conditionalFormatting>
  <conditionalFormatting sqref="AG7">
    <cfRule type="iconSet" priority="1982" dxfId="13">
      <iconSet iconSet="3TrafficLights1">
        <cfvo type="percent" val="0"/>
        <cfvo type="num" val="0"/>
        <cfvo type="num" val="0"/>
      </iconSet>
    </cfRule>
  </conditionalFormatting>
  <conditionalFormatting sqref="AG6:AG36">
    <cfRule type="iconSet" priority="1977" dxfId="13">
      <iconSet iconSet="4TrafficLights">
        <cfvo type="percent" val="0"/>
        <cfvo type="num" val="5"/>
        <cfvo type="num" val="6"/>
        <cfvo type="num" val="7"/>
      </iconSet>
    </cfRule>
    <cfRule type="iconSet" priority="197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79" dxfId="13">
      <iconSet iconSet="3TrafficLights1">
        <cfvo type="percent" val="0"/>
        <cfvo type="num" val="5"/>
        <cfvo type="num" val="5"/>
      </iconSet>
    </cfRule>
    <cfRule type="iconSet" priority="1980" dxfId="13">
      <iconSet iconSet="3TrafficLights1">
        <cfvo type="percent" val="0"/>
        <cfvo type="num" val="0"/>
        <cfvo type="num" val="5"/>
      </iconSet>
    </cfRule>
    <cfRule type="iconSet" priority="1981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1976" dxfId="13">
      <iconSet iconSet="3TrafficLights1">
        <cfvo type="percent" val="0"/>
        <cfvo type="percent" val="33"/>
        <cfvo type="percent" val="67"/>
      </iconSet>
    </cfRule>
  </conditionalFormatting>
  <conditionalFormatting sqref="AG6:AG36">
    <cfRule type="iconSet" priority="197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1:AG36">
    <cfRule type="iconSet" priority="1973" dxfId="13">
      <iconSet iconSet="4TrafficLights">
        <cfvo type="percent" val="0"/>
        <cfvo type="num" val="5"/>
        <cfvo type="num" val="7"/>
        <cfvo type="num" val="8.5"/>
      </iconSet>
    </cfRule>
    <cfRule type="iconSet" priority="1974" dxfId="13">
      <iconSet iconSet="3Arrows">
        <cfvo type="percent" val="0"/>
        <cfvo type="percent" val="33"/>
        <cfvo type="percent" val="67"/>
      </iconSet>
    </cfRule>
  </conditionalFormatting>
  <conditionalFormatting sqref="AL6:AL36">
    <cfRule type="iconSet" priority="1969" dxfId="13">
      <iconSet iconSet="3TrafficLights1">
        <cfvo type="percent" val="0"/>
        <cfvo type="num" val="4"/>
        <cfvo type="num" val="5"/>
      </iconSet>
    </cfRule>
    <cfRule type="iconSet" priority="1970" dxfId="13">
      <iconSet iconSet="3TrafficLights1">
        <cfvo type="percent" val="0"/>
        <cfvo type="num" val="0"/>
        <cfvo type="num" val="5"/>
      </iconSet>
    </cfRule>
    <cfRule type="iconSet" priority="1971" dxfId="13">
      <iconSet iconSet="3TrafficLights1">
        <cfvo type="percent" val="0"/>
        <cfvo type="num" val="0"/>
        <cfvo type="num" val="0"/>
      </iconSet>
    </cfRule>
    <cfRule type="iconSet" priority="1972" dxfId="13">
      <iconSet iconSet="3TrafficLights1">
        <cfvo type="percent" val="0"/>
        <cfvo type="percent" val="33"/>
        <cfvo type="percent" val="67"/>
      </iconSet>
    </cfRule>
  </conditionalFormatting>
  <conditionalFormatting sqref="AL6:AL36">
    <cfRule type="iconSet" priority="1964" dxfId="13">
      <iconSet iconSet="4TrafficLights">
        <cfvo type="percent" val="0"/>
        <cfvo type="num" val="5"/>
        <cfvo type="num" val="6"/>
        <cfvo type="num" val="7"/>
      </iconSet>
    </cfRule>
    <cfRule type="iconSet" priority="196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66" dxfId="13">
      <iconSet iconSet="3TrafficLights1">
        <cfvo type="percent" val="0"/>
        <cfvo type="num" val="5"/>
        <cfvo type="num" val="5"/>
      </iconSet>
    </cfRule>
    <cfRule type="iconSet" priority="1967" dxfId="13">
      <iconSet iconSet="3TrafficLights1">
        <cfvo type="percent" val="0"/>
        <cfvo type="num" val="0"/>
        <cfvo type="num" val="5"/>
      </iconSet>
    </cfRule>
    <cfRule type="iconSet" priority="1968" dxfId="13">
      <iconSet iconSet="3TrafficLights1">
        <cfvo type="percent" val="0"/>
        <cfvo type="percent" val="33"/>
        <cfvo type="percent" val="67"/>
      </iconSet>
    </cfRule>
  </conditionalFormatting>
  <conditionalFormatting sqref="AL6:AL36">
    <cfRule type="iconSet" priority="1963" dxfId="13">
      <iconSet iconSet="3TrafficLights1">
        <cfvo type="percent" val="0"/>
        <cfvo type="percent" val="33"/>
        <cfvo type="percent" val="67"/>
      </iconSet>
    </cfRule>
  </conditionalFormatting>
  <conditionalFormatting sqref="AL6:AL36">
    <cfRule type="iconSet" priority="1959" dxfId="13">
      <iconSet iconSet="3TrafficLights1">
        <cfvo type="percent" val="0"/>
        <cfvo type="num" val="4"/>
        <cfvo type="num" val="5"/>
      </iconSet>
    </cfRule>
    <cfRule type="iconSet" priority="1960" dxfId="13">
      <iconSet iconSet="3TrafficLights1">
        <cfvo type="percent" val="0"/>
        <cfvo type="num" val="0"/>
        <cfvo type="num" val="5"/>
      </iconSet>
    </cfRule>
    <cfRule type="iconSet" priority="1961" dxfId="13">
      <iconSet iconSet="3TrafficLights1">
        <cfvo type="percent" val="0"/>
        <cfvo type="num" val="0"/>
        <cfvo type="num" val="0"/>
      </iconSet>
    </cfRule>
    <cfRule type="iconSet" priority="1962" dxfId="13">
      <iconSet iconSet="3TrafficLights1">
        <cfvo type="percent" val="0"/>
        <cfvo type="percent" val="33"/>
        <cfvo type="percent" val="67"/>
      </iconSet>
    </cfRule>
  </conditionalFormatting>
  <conditionalFormatting sqref="AL7">
    <cfRule type="iconSet" priority="1958" dxfId="13">
      <iconSet iconSet="3TrafficLights1">
        <cfvo type="percent" val="0"/>
        <cfvo type="num" val="0"/>
        <cfvo type="num" val="0"/>
      </iconSet>
    </cfRule>
  </conditionalFormatting>
  <conditionalFormatting sqref="AL6:AL36">
    <cfRule type="iconSet" priority="1953" dxfId="13">
      <iconSet iconSet="4TrafficLights">
        <cfvo type="percent" val="0"/>
        <cfvo type="num" val="5"/>
        <cfvo type="num" val="6"/>
        <cfvo type="num" val="7"/>
      </iconSet>
    </cfRule>
    <cfRule type="iconSet" priority="195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55" dxfId="13">
      <iconSet iconSet="3TrafficLights1">
        <cfvo type="percent" val="0"/>
        <cfvo type="num" val="5"/>
        <cfvo type="num" val="5"/>
      </iconSet>
    </cfRule>
    <cfRule type="iconSet" priority="1956" dxfId="13">
      <iconSet iconSet="3TrafficLights1">
        <cfvo type="percent" val="0"/>
        <cfvo type="num" val="0"/>
        <cfvo type="num" val="5"/>
      </iconSet>
    </cfRule>
    <cfRule type="iconSet" priority="1957" dxfId="13">
      <iconSet iconSet="3TrafficLights1">
        <cfvo type="percent" val="0"/>
        <cfvo type="percent" val="33"/>
        <cfvo type="percent" val="67"/>
      </iconSet>
    </cfRule>
  </conditionalFormatting>
  <conditionalFormatting sqref="AL6:AL36">
    <cfRule type="iconSet" priority="1952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48" dxfId="13">
      <iconSet iconSet="3TrafficLights1">
        <cfvo type="percent" val="0"/>
        <cfvo type="num" val="4"/>
        <cfvo type="num" val="5"/>
      </iconSet>
    </cfRule>
    <cfRule type="iconSet" priority="1949" dxfId="13">
      <iconSet iconSet="3TrafficLights1">
        <cfvo type="percent" val="0"/>
        <cfvo type="num" val="0"/>
        <cfvo type="num" val="5"/>
      </iconSet>
    </cfRule>
    <cfRule type="iconSet" priority="1950" dxfId="13">
      <iconSet iconSet="3TrafficLights1">
        <cfvo type="percent" val="0"/>
        <cfvo type="num" val="0"/>
        <cfvo type="num" val="0"/>
      </iconSet>
    </cfRule>
    <cfRule type="iconSet" priority="1951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43" dxfId="13">
      <iconSet iconSet="4TrafficLights">
        <cfvo type="percent" val="0"/>
        <cfvo type="num" val="5"/>
        <cfvo type="num" val="6"/>
        <cfvo type="num" val="7"/>
      </iconSet>
    </cfRule>
    <cfRule type="iconSet" priority="194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45" dxfId="13">
      <iconSet iconSet="3TrafficLights1">
        <cfvo type="percent" val="0"/>
        <cfvo type="num" val="5"/>
        <cfvo type="num" val="5"/>
      </iconSet>
    </cfRule>
    <cfRule type="iconSet" priority="1946" dxfId="13">
      <iconSet iconSet="3TrafficLights1">
        <cfvo type="percent" val="0"/>
        <cfvo type="num" val="0"/>
        <cfvo type="num" val="5"/>
      </iconSet>
    </cfRule>
    <cfRule type="iconSet" priority="1947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42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41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1937" dxfId="13">
      <iconSet iconSet="3TrafficLights1">
        <cfvo type="percent" val="0"/>
        <cfvo type="num" val="4"/>
        <cfvo type="num" val="5"/>
      </iconSet>
    </cfRule>
    <cfRule type="iconSet" priority="1938" dxfId="13">
      <iconSet iconSet="3TrafficLights1">
        <cfvo type="percent" val="0"/>
        <cfvo type="num" val="0"/>
        <cfvo type="num" val="5"/>
      </iconSet>
    </cfRule>
    <cfRule type="iconSet" priority="1939" dxfId="13">
      <iconSet iconSet="3TrafficLights1">
        <cfvo type="percent" val="0"/>
        <cfvo type="num" val="0"/>
        <cfvo type="num" val="0"/>
      </iconSet>
    </cfRule>
    <cfRule type="iconSet" priority="1940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32" dxfId="13">
      <iconSet iconSet="4TrafficLights">
        <cfvo type="percent" val="0"/>
        <cfvo type="num" val="5"/>
        <cfvo type="num" val="6"/>
        <cfvo type="num" val="7"/>
      </iconSet>
    </cfRule>
    <cfRule type="iconSet" priority="193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34" dxfId="13">
      <iconSet iconSet="3TrafficLights1">
        <cfvo type="percent" val="0"/>
        <cfvo type="num" val="5"/>
        <cfvo type="num" val="5"/>
      </iconSet>
    </cfRule>
    <cfRule type="iconSet" priority="1935" dxfId="13">
      <iconSet iconSet="3TrafficLights1">
        <cfvo type="percent" val="0"/>
        <cfvo type="num" val="0"/>
        <cfvo type="num" val="5"/>
      </iconSet>
    </cfRule>
    <cfRule type="iconSet" priority="193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31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27" dxfId="13">
      <iconSet iconSet="3TrafficLights1">
        <cfvo type="percent" val="0"/>
        <cfvo type="num" val="4"/>
        <cfvo type="num" val="5"/>
      </iconSet>
    </cfRule>
    <cfRule type="iconSet" priority="1928" dxfId="13">
      <iconSet iconSet="3TrafficLights1">
        <cfvo type="percent" val="0"/>
        <cfvo type="num" val="0"/>
        <cfvo type="num" val="5"/>
      </iconSet>
    </cfRule>
    <cfRule type="iconSet" priority="1929" dxfId="13">
      <iconSet iconSet="3TrafficLights1">
        <cfvo type="percent" val="0"/>
        <cfvo type="num" val="0"/>
        <cfvo type="num" val="0"/>
      </iconSet>
    </cfRule>
    <cfRule type="iconSet" priority="1930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22" dxfId="13">
      <iconSet iconSet="4TrafficLights">
        <cfvo type="percent" val="0"/>
        <cfvo type="num" val="5"/>
        <cfvo type="num" val="6"/>
        <cfvo type="num" val="7"/>
      </iconSet>
    </cfRule>
    <cfRule type="iconSet" priority="192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24" dxfId="13">
      <iconSet iconSet="3TrafficLights1">
        <cfvo type="percent" val="0"/>
        <cfvo type="num" val="5"/>
        <cfvo type="num" val="5"/>
      </iconSet>
    </cfRule>
    <cfRule type="iconSet" priority="1925" dxfId="13">
      <iconSet iconSet="3TrafficLights1">
        <cfvo type="percent" val="0"/>
        <cfvo type="num" val="0"/>
        <cfvo type="num" val="5"/>
      </iconSet>
    </cfRule>
    <cfRule type="iconSet" priority="192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21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20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1918" dxfId="13">
      <iconSet iconSet="4TrafficLights">
        <cfvo type="percent" val="0"/>
        <cfvo type="num" val="5"/>
        <cfvo type="num" val="7"/>
        <cfvo type="num" val="8.5"/>
      </iconSet>
    </cfRule>
    <cfRule type="iconSet" priority="1919" dxfId="13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1914" dxfId="13">
      <iconSet iconSet="3TrafficLights1">
        <cfvo type="percent" val="0"/>
        <cfvo type="num" val="4"/>
        <cfvo type="num" val="5"/>
      </iconSet>
    </cfRule>
    <cfRule type="iconSet" priority="1915" dxfId="13">
      <iconSet iconSet="3TrafficLights1">
        <cfvo type="percent" val="0"/>
        <cfvo type="num" val="0"/>
        <cfvo type="num" val="5"/>
      </iconSet>
    </cfRule>
    <cfRule type="iconSet" priority="1916" dxfId="13">
      <iconSet iconSet="3TrafficLights1">
        <cfvo type="percent" val="0"/>
        <cfvo type="num" val="0"/>
        <cfvo type="num" val="0"/>
      </iconSet>
    </cfRule>
    <cfRule type="iconSet" priority="1917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09" dxfId="13">
      <iconSet iconSet="4TrafficLights">
        <cfvo type="percent" val="0"/>
        <cfvo type="num" val="5"/>
        <cfvo type="num" val="6"/>
        <cfvo type="num" val="7"/>
      </iconSet>
    </cfRule>
    <cfRule type="iconSet" priority="191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11" dxfId="13">
      <iconSet iconSet="3TrafficLights1">
        <cfvo type="percent" val="0"/>
        <cfvo type="num" val="5"/>
        <cfvo type="num" val="5"/>
      </iconSet>
    </cfRule>
    <cfRule type="iconSet" priority="1912" dxfId="13">
      <iconSet iconSet="3TrafficLights1">
        <cfvo type="percent" val="0"/>
        <cfvo type="num" val="0"/>
        <cfvo type="num" val="5"/>
      </iconSet>
    </cfRule>
    <cfRule type="iconSet" priority="1913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08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907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1903" dxfId="13">
      <iconSet iconSet="3TrafficLights1">
        <cfvo type="percent" val="0"/>
        <cfvo type="num" val="4"/>
        <cfvo type="num" val="5"/>
      </iconSet>
    </cfRule>
    <cfRule type="iconSet" priority="1904" dxfId="13">
      <iconSet iconSet="3TrafficLights1">
        <cfvo type="percent" val="0"/>
        <cfvo type="num" val="0"/>
        <cfvo type="num" val="5"/>
      </iconSet>
    </cfRule>
    <cfRule type="iconSet" priority="1905" dxfId="13">
      <iconSet iconSet="3TrafficLights1">
        <cfvo type="percent" val="0"/>
        <cfvo type="num" val="0"/>
        <cfvo type="num" val="0"/>
      </iconSet>
    </cfRule>
    <cfRule type="iconSet" priority="190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898" dxfId="13">
      <iconSet iconSet="4TrafficLights">
        <cfvo type="percent" val="0"/>
        <cfvo type="num" val="5"/>
        <cfvo type="num" val="6"/>
        <cfvo type="num" val="7"/>
      </iconSet>
    </cfRule>
    <cfRule type="iconSet" priority="189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00" dxfId="13">
      <iconSet iconSet="3TrafficLights1">
        <cfvo type="percent" val="0"/>
        <cfvo type="num" val="5"/>
        <cfvo type="num" val="5"/>
      </iconSet>
    </cfRule>
    <cfRule type="iconSet" priority="1901" dxfId="13">
      <iconSet iconSet="3TrafficLights1">
        <cfvo type="percent" val="0"/>
        <cfvo type="num" val="0"/>
        <cfvo type="num" val="5"/>
      </iconSet>
    </cfRule>
    <cfRule type="iconSet" priority="1902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897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893" dxfId="13">
      <iconSet iconSet="3TrafficLights1">
        <cfvo type="percent" val="0"/>
        <cfvo type="num" val="4"/>
        <cfvo type="num" val="5"/>
      </iconSet>
    </cfRule>
    <cfRule type="iconSet" priority="1894" dxfId="13">
      <iconSet iconSet="3TrafficLights1">
        <cfvo type="percent" val="0"/>
        <cfvo type="num" val="0"/>
        <cfvo type="num" val="5"/>
      </iconSet>
    </cfRule>
    <cfRule type="iconSet" priority="1895" dxfId="13">
      <iconSet iconSet="3TrafficLights1">
        <cfvo type="percent" val="0"/>
        <cfvo type="num" val="0"/>
        <cfvo type="num" val="0"/>
      </iconSet>
    </cfRule>
    <cfRule type="iconSet" priority="1896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888" dxfId="13">
      <iconSet iconSet="4TrafficLights">
        <cfvo type="percent" val="0"/>
        <cfvo type="num" val="5"/>
        <cfvo type="num" val="6"/>
        <cfvo type="num" val="7"/>
      </iconSet>
    </cfRule>
    <cfRule type="iconSet" priority="188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90" dxfId="13">
      <iconSet iconSet="3TrafficLights1">
        <cfvo type="percent" val="0"/>
        <cfvo type="num" val="5"/>
        <cfvo type="num" val="5"/>
      </iconSet>
    </cfRule>
    <cfRule type="iconSet" priority="1891" dxfId="13">
      <iconSet iconSet="3TrafficLights1">
        <cfvo type="percent" val="0"/>
        <cfvo type="num" val="0"/>
        <cfvo type="num" val="5"/>
      </iconSet>
    </cfRule>
    <cfRule type="iconSet" priority="1892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887" dxfId="13">
      <iconSet iconSet="3TrafficLights1">
        <cfvo type="percent" val="0"/>
        <cfvo type="percent" val="33"/>
        <cfvo type="percent" val="67"/>
      </iconSet>
    </cfRule>
  </conditionalFormatting>
  <conditionalFormatting sqref="AL11:AL36">
    <cfRule type="iconSet" priority="1886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1884" dxfId="13">
      <iconSet iconSet="4TrafficLights">
        <cfvo type="percent" val="0"/>
        <cfvo type="num" val="5"/>
        <cfvo type="num" val="7"/>
        <cfvo type="num" val="8.5"/>
      </iconSet>
    </cfRule>
    <cfRule type="iconSet" priority="1885" dxfId="13">
      <iconSet iconSet="3Arrows">
        <cfvo type="percent" val="0"/>
        <cfvo type="percent" val="33"/>
        <cfvo type="percent" val="67"/>
      </iconSet>
    </cfRule>
  </conditionalFormatting>
  <conditionalFormatting sqref="AL6:AL36">
    <cfRule type="iconSet" priority="1880" dxfId="13">
      <iconSet iconSet="3TrafficLights1">
        <cfvo type="percent" val="0"/>
        <cfvo type="num" val="4"/>
        <cfvo type="num" val="5"/>
      </iconSet>
    </cfRule>
    <cfRule type="iconSet" priority="1881" dxfId="13">
      <iconSet iconSet="3TrafficLights1">
        <cfvo type="percent" val="0"/>
        <cfvo type="num" val="0"/>
        <cfvo type="num" val="5"/>
      </iconSet>
    </cfRule>
    <cfRule type="iconSet" priority="1882" dxfId="13">
      <iconSet iconSet="3TrafficLights1">
        <cfvo type="percent" val="0"/>
        <cfvo type="num" val="0"/>
        <cfvo type="num" val="0"/>
      </iconSet>
    </cfRule>
    <cfRule type="iconSet" priority="1883" dxfId="13">
      <iconSet iconSet="3TrafficLights1">
        <cfvo type="percent" val="0"/>
        <cfvo type="percent" val="33"/>
        <cfvo type="percent" val="67"/>
      </iconSet>
    </cfRule>
  </conditionalFormatting>
  <conditionalFormatting sqref="AL7">
    <cfRule type="iconSet" priority="1879" dxfId="13">
      <iconSet iconSet="3TrafficLights1">
        <cfvo type="percent" val="0"/>
        <cfvo type="num" val="0"/>
        <cfvo type="num" val="0"/>
      </iconSet>
    </cfRule>
  </conditionalFormatting>
  <conditionalFormatting sqref="AL6:AL36">
    <cfRule type="iconSet" priority="1874" dxfId="13">
      <iconSet iconSet="4TrafficLights">
        <cfvo type="percent" val="0"/>
        <cfvo type="num" val="5"/>
        <cfvo type="num" val="6"/>
        <cfvo type="num" val="7"/>
      </iconSet>
    </cfRule>
    <cfRule type="iconSet" priority="187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76" dxfId="13">
      <iconSet iconSet="3TrafficLights1">
        <cfvo type="percent" val="0"/>
        <cfvo type="num" val="5"/>
        <cfvo type="num" val="5"/>
      </iconSet>
    </cfRule>
    <cfRule type="iconSet" priority="1877" dxfId="13">
      <iconSet iconSet="3TrafficLights1">
        <cfvo type="percent" val="0"/>
        <cfvo type="num" val="0"/>
        <cfvo type="num" val="5"/>
      </iconSet>
    </cfRule>
    <cfRule type="iconSet" priority="1878" dxfId="13">
      <iconSet iconSet="3TrafficLights1">
        <cfvo type="percent" val="0"/>
        <cfvo type="percent" val="33"/>
        <cfvo type="percent" val="67"/>
      </iconSet>
    </cfRule>
  </conditionalFormatting>
  <conditionalFormatting sqref="AL6:AL36">
    <cfRule type="iconSet" priority="1873" dxfId="13">
      <iconSet iconSet="3TrafficLights1">
        <cfvo type="percent" val="0"/>
        <cfvo type="percent" val="33"/>
        <cfvo type="percent" val="67"/>
      </iconSet>
    </cfRule>
  </conditionalFormatting>
  <conditionalFormatting sqref="AL6:AL36">
    <cfRule type="iconSet" priority="1872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1:AL36">
    <cfRule type="iconSet" priority="1870" dxfId="13">
      <iconSet iconSet="4TrafficLights">
        <cfvo type="percent" val="0"/>
        <cfvo type="num" val="5"/>
        <cfvo type="num" val="7"/>
        <cfvo type="num" val="8.5"/>
      </iconSet>
    </cfRule>
    <cfRule type="iconSet" priority="1871" dxfId="13">
      <iconSet iconSet="3Arrows">
        <cfvo type="percent" val="0"/>
        <cfvo type="percent" val="33"/>
        <cfvo type="percent" val="67"/>
      </iconSet>
    </cfRule>
  </conditionalFormatting>
  <conditionalFormatting sqref="AQ6:AQ36">
    <cfRule type="iconSet" priority="1866" dxfId="13">
      <iconSet iconSet="3TrafficLights1">
        <cfvo type="percent" val="0"/>
        <cfvo type="num" val="4"/>
        <cfvo type="num" val="5"/>
      </iconSet>
    </cfRule>
    <cfRule type="iconSet" priority="1867" dxfId="13">
      <iconSet iconSet="3TrafficLights1">
        <cfvo type="percent" val="0"/>
        <cfvo type="num" val="0"/>
        <cfvo type="num" val="5"/>
      </iconSet>
    </cfRule>
    <cfRule type="iconSet" priority="1868" dxfId="13">
      <iconSet iconSet="3TrafficLights1">
        <cfvo type="percent" val="0"/>
        <cfvo type="num" val="0"/>
        <cfvo type="num" val="0"/>
      </iconSet>
    </cfRule>
    <cfRule type="iconSet" priority="1869" dxfId="13">
      <iconSet iconSet="3TrafficLights1">
        <cfvo type="percent" val="0"/>
        <cfvo type="percent" val="33"/>
        <cfvo type="percent" val="67"/>
      </iconSet>
    </cfRule>
  </conditionalFormatting>
  <conditionalFormatting sqref="AQ6:AQ36">
    <cfRule type="iconSet" priority="1861" dxfId="13">
      <iconSet iconSet="4TrafficLights">
        <cfvo type="percent" val="0"/>
        <cfvo type="num" val="5"/>
        <cfvo type="num" val="6"/>
        <cfvo type="num" val="7"/>
      </iconSet>
    </cfRule>
    <cfRule type="iconSet" priority="186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63" dxfId="13">
      <iconSet iconSet="3TrafficLights1">
        <cfvo type="percent" val="0"/>
        <cfvo type="num" val="5"/>
        <cfvo type="num" val="5"/>
      </iconSet>
    </cfRule>
    <cfRule type="iconSet" priority="1864" dxfId="13">
      <iconSet iconSet="3TrafficLights1">
        <cfvo type="percent" val="0"/>
        <cfvo type="num" val="0"/>
        <cfvo type="num" val="5"/>
      </iconSet>
    </cfRule>
    <cfRule type="iconSet" priority="1865" dxfId="13">
      <iconSet iconSet="3TrafficLights1">
        <cfvo type="percent" val="0"/>
        <cfvo type="percent" val="33"/>
        <cfvo type="percent" val="67"/>
      </iconSet>
    </cfRule>
  </conditionalFormatting>
  <conditionalFormatting sqref="AQ6:AQ36">
    <cfRule type="iconSet" priority="1860" dxfId="13">
      <iconSet iconSet="3TrafficLights1">
        <cfvo type="percent" val="0"/>
        <cfvo type="percent" val="33"/>
        <cfvo type="percent" val="67"/>
      </iconSet>
    </cfRule>
  </conditionalFormatting>
  <conditionalFormatting sqref="AQ6:AQ36">
    <cfRule type="iconSet" priority="1856" dxfId="13">
      <iconSet iconSet="3TrafficLights1">
        <cfvo type="percent" val="0"/>
        <cfvo type="num" val="4"/>
        <cfvo type="num" val="5"/>
      </iconSet>
    </cfRule>
    <cfRule type="iconSet" priority="1857" dxfId="13">
      <iconSet iconSet="3TrafficLights1">
        <cfvo type="percent" val="0"/>
        <cfvo type="num" val="0"/>
        <cfvo type="num" val="5"/>
      </iconSet>
    </cfRule>
    <cfRule type="iconSet" priority="1858" dxfId="13">
      <iconSet iconSet="3TrafficLights1">
        <cfvo type="percent" val="0"/>
        <cfvo type="num" val="0"/>
        <cfvo type="num" val="0"/>
      </iconSet>
    </cfRule>
    <cfRule type="iconSet" priority="1859" dxfId="13">
      <iconSet iconSet="3TrafficLights1">
        <cfvo type="percent" val="0"/>
        <cfvo type="percent" val="33"/>
        <cfvo type="percent" val="67"/>
      </iconSet>
    </cfRule>
  </conditionalFormatting>
  <conditionalFormatting sqref="AQ7">
    <cfRule type="iconSet" priority="1855" dxfId="13">
      <iconSet iconSet="3TrafficLights1">
        <cfvo type="percent" val="0"/>
        <cfvo type="num" val="0"/>
        <cfvo type="num" val="0"/>
      </iconSet>
    </cfRule>
  </conditionalFormatting>
  <conditionalFormatting sqref="AQ6:AQ36">
    <cfRule type="iconSet" priority="1850" dxfId="13">
      <iconSet iconSet="4TrafficLights">
        <cfvo type="percent" val="0"/>
        <cfvo type="num" val="5"/>
        <cfvo type="num" val="6"/>
        <cfvo type="num" val="7"/>
      </iconSet>
    </cfRule>
    <cfRule type="iconSet" priority="185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52" dxfId="13">
      <iconSet iconSet="3TrafficLights1">
        <cfvo type="percent" val="0"/>
        <cfvo type="num" val="5"/>
        <cfvo type="num" val="5"/>
      </iconSet>
    </cfRule>
    <cfRule type="iconSet" priority="1853" dxfId="13">
      <iconSet iconSet="3TrafficLights1">
        <cfvo type="percent" val="0"/>
        <cfvo type="num" val="0"/>
        <cfvo type="num" val="5"/>
      </iconSet>
    </cfRule>
    <cfRule type="iconSet" priority="1854" dxfId="13">
      <iconSet iconSet="3TrafficLights1">
        <cfvo type="percent" val="0"/>
        <cfvo type="percent" val="33"/>
        <cfvo type="percent" val="67"/>
      </iconSet>
    </cfRule>
  </conditionalFormatting>
  <conditionalFormatting sqref="AQ6:AQ36">
    <cfRule type="iconSet" priority="1849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45" dxfId="13">
      <iconSet iconSet="3TrafficLights1">
        <cfvo type="percent" val="0"/>
        <cfvo type="num" val="4"/>
        <cfvo type="num" val="5"/>
      </iconSet>
    </cfRule>
    <cfRule type="iconSet" priority="1846" dxfId="13">
      <iconSet iconSet="3TrafficLights1">
        <cfvo type="percent" val="0"/>
        <cfvo type="num" val="0"/>
        <cfvo type="num" val="5"/>
      </iconSet>
    </cfRule>
    <cfRule type="iconSet" priority="1847" dxfId="13">
      <iconSet iconSet="3TrafficLights1">
        <cfvo type="percent" val="0"/>
        <cfvo type="num" val="0"/>
        <cfvo type="num" val="0"/>
      </iconSet>
    </cfRule>
    <cfRule type="iconSet" priority="1848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40" dxfId="13">
      <iconSet iconSet="4TrafficLights">
        <cfvo type="percent" val="0"/>
        <cfvo type="num" val="5"/>
        <cfvo type="num" val="6"/>
        <cfvo type="num" val="7"/>
      </iconSet>
    </cfRule>
    <cfRule type="iconSet" priority="184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42" dxfId="13">
      <iconSet iconSet="3TrafficLights1">
        <cfvo type="percent" val="0"/>
        <cfvo type="num" val="5"/>
        <cfvo type="num" val="5"/>
      </iconSet>
    </cfRule>
    <cfRule type="iconSet" priority="1843" dxfId="13">
      <iconSet iconSet="3TrafficLights1">
        <cfvo type="percent" val="0"/>
        <cfvo type="num" val="0"/>
        <cfvo type="num" val="5"/>
      </iconSet>
    </cfRule>
    <cfRule type="iconSet" priority="1844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39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38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1834" dxfId="13">
      <iconSet iconSet="3TrafficLights1">
        <cfvo type="percent" val="0"/>
        <cfvo type="num" val="4"/>
        <cfvo type="num" val="5"/>
      </iconSet>
    </cfRule>
    <cfRule type="iconSet" priority="1835" dxfId="13">
      <iconSet iconSet="3TrafficLights1">
        <cfvo type="percent" val="0"/>
        <cfvo type="num" val="0"/>
        <cfvo type="num" val="5"/>
      </iconSet>
    </cfRule>
    <cfRule type="iconSet" priority="1836" dxfId="13">
      <iconSet iconSet="3TrafficLights1">
        <cfvo type="percent" val="0"/>
        <cfvo type="num" val="0"/>
        <cfvo type="num" val="0"/>
      </iconSet>
    </cfRule>
    <cfRule type="iconSet" priority="1837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29" dxfId="13">
      <iconSet iconSet="4TrafficLights">
        <cfvo type="percent" val="0"/>
        <cfvo type="num" val="5"/>
        <cfvo type="num" val="6"/>
        <cfvo type="num" val="7"/>
      </iconSet>
    </cfRule>
    <cfRule type="iconSet" priority="183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31" dxfId="13">
      <iconSet iconSet="3TrafficLights1">
        <cfvo type="percent" val="0"/>
        <cfvo type="num" val="5"/>
        <cfvo type="num" val="5"/>
      </iconSet>
    </cfRule>
    <cfRule type="iconSet" priority="1832" dxfId="13">
      <iconSet iconSet="3TrafficLights1">
        <cfvo type="percent" val="0"/>
        <cfvo type="num" val="0"/>
        <cfvo type="num" val="5"/>
      </iconSet>
    </cfRule>
    <cfRule type="iconSet" priority="1833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28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24" dxfId="13">
      <iconSet iconSet="3TrafficLights1">
        <cfvo type="percent" val="0"/>
        <cfvo type="num" val="4"/>
        <cfvo type="num" val="5"/>
      </iconSet>
    </cfRule>
    <cfRule type="iconSet" priority="1825" dxfId="13">
      <iconSet iconSet="3TrafficLights1">
        <cfvo type="percent" val="0"/>
        <cfvo type="num" val="0"/>
        <cfvo type="num" val="5"/>
      </iconSet>
    </cfRule>
    <cfRule type="iconSet" priority="1826" dxfId="13">
      <iconSet iconSet="3TrafficLights1">
        <cfvo type="percent" val="0"/>
        <cfvo type="num" val="0"/>
        <cfvo type="num" val="0"/>
      </iconSet>
    </cfRule>
    <cfRule type="iconSet" priority="1827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19" dxfId="13">
      <iconSet iconSet="4TrafficLights">
        <cfvo type="percent" val="0"/>
        <cfvo type="num" val="5"/>
        <cfvo type="num" val="6"/>
        <cfvo type="num" val="7"/>
      </iconSet>
    </cfRule>
    <cfRule type="iconSet" priority="182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21" dxfId="13">
      <iconSet iconSet="3TrafficLights1">
        <cfvo type="percent" val="0"/>
        <cfvo type="num" val="5"/>
        <cfvo type="num" val="5"/>
      </iconSet>
    </cfRule>
    <cfRule type="iconSet" priority="1822" dxfId="13">
      <iconSet iconSet="3TrafficLights1">
        <cfvo type="percent" val="0"/>
        <cfvo type="num" val="0"/>
        <cfvo type="num" val="5"/>
      </iconSet>
    </cfRule>
    <cfRule type="iconSet" priority="1823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18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1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1815" dxfId="13">
      <iconSet iconSet="4TrafficLights">
        <cfvo type="percent" val="0"/>
        <cfvo type="num" val="5"/>
        <cfvo type="num" val="7"/>
        <cfvo type="num" val="8.5"/>
      </iconSet>
    </cfRule>
    <cfRule type="iconSet" priority="1816" dxfId="13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1811" dxfId="13">
      <iconSet iconSet="3TrafficLights1">
        <cfvo type="percent" val="0"/>
        <cfvo type="num" val="4"/>
        <cfvo type="num" val="5"/>
      </iconSet>
    </cfRule>
    <cfRule type="iconSet" priority="1812" dxfId="13">
      <iconSet iconSet="3TrafficLights1">
        <cfvo type="percent" val="0"/>
        <cfvo type="num" val="0"/>
        <cfvo type="num" val="5"/>
      </iconSet>
    </cfRule>
    <cfRule type="iconSet" priority="1813" dxfId="13">
      <iconSet iconSet="3TrafficLights1">
        <cfvo type="percent" val="0"/>
        <cfvo type="num" val="0"/>
        <cfvo type="num" val="0"/>
      </iconSet>
    </cfRule>
    <cfRule type="iconSet" priority="1814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06" dxfId="13">
      <iconSet iconSet="4TrafficLights">
        <cfvo type="percent" val="0"/>
        <cfvo type="num" val="5"/>
        <cfvo type="num" val="6"/>
        <cfvo type="num" val="7"/>
      </iconSet>
    </cfRule>
    <cfRule type="iconSet" priority="180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08" dxfId="13">
      <iconSet iconSet="3TrafficLights1">
        <cfvo type="percent" val="0"/>
        <cfvo type="num" val="5"/>
        <cfvo type="num" val="5"/>
      </iconSet>
    </cfRule>
    <cfRule type="iconSet" priority="1809" dxfId="13">
      <iconSet iconSet="3TrafficLights1">
        <cfvo type="percent" val="0"/>
        <cfvo type="num" val="0"/>
        <cfvo type="num" val="5"/>
      </iconSet>
    </cfRule>
    <cfRule type="iconSet" priority="1810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05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80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1800" dxfId="13">
      <iconSet iconSet="3TrafficLights1">
        <cfvo type="percent" val="0"/>
        <cfvo type="num" val="4"/>
        <cfvo type="num" val="5"/>
      </iconSet>
    </cfRule>
    <cfRule type="iconSet" priority="1801" dxfId="13">
      <iconSet iconSet="3TrafficLights1">
        <cfvo type="percent" val="0"/>
        <cfvo type="num" val="0"/>
        <cfvo type="num" val="5"/>
      </iconSet>
    </cfRule>
    <cfRule type="iconSet" priority="1802" dxfId="13">
      <iconSet iconSet="3TrafficLights1">
        <cfvo type="percent" val="0"/>
        <cfvo type="num" val="0"/>
        <cfvo type="num" val="0"/>
      </iconSet>
    </cfRule>
    <cfRule type="iconSet" priority="1803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795" dxfId="13">
      <iconSet iconSet="4TrafficLights">
        <cfvo type="percent" val="0"/>
        <cfvo type="num" val="5"/>
        <cfvo type="num" val="6"/>
        <cfvo type="num" val="7"/>
      </iconSet>
    </cfRule>
    <cfRule type="iconSet" priority="179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97" dxfId="13">
      <iconSet iconSet="3TrafficLights1">
        <cfvo type="percent" val="0"/>
        <cfvo type="num" val="5"/>
        <cfvo type="num" val="5"/>
      </iconSet>
    </cfRule>
    <cfRule type="iconSet" priority="1798" dxfId="13">
      <iconSet iconSet="3TrafficLights1">
        <cfvo type="percent" val="0"/>
        <cfvo type="num" val="0"/>
        <cfvo type="num" val="5"/>
      </iconSet>
    </cfRule>
    <cfRule type="iconSet" priority="1799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794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790" dxfId="13">
      <iconSet iconSet="3TrafficLights1">
        <cfvo type="percent" val="0"/>
        <cfvo type="num" val="4"/>
        <cfvo type="num" val="5"/>
      </iconSet>
    </cfRule>
    <cfRule type="iconSet" priority="1791" dxfId="13">
      <iconSet iconSet="3TrafficLights1">
        <cfvo type="percent" val="0"/>
        <cfvo type="num" val="0"/>
        <cfvo type="num" val="5"/>
      </iconSet>
    </cfRule>
    <cfRule type="iconSet" priority="1792" dxfId="13">
      <iconSet iconSet="3TrafficLights1">
        <cfvo type="percent" val="0"/>
        <cfvo type="num" val="0"/>
        <cfvo type="num" val="0"/>
      </iconSet>
    </cfRule>
    <cfRule type="iconSet" priority="1793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785" dxfId="13">
      <iconSet iconSet="4TrafficLights">
        <cfvo type="percent" val="0"/>
        <cfvo type="num" val="5"/>
        <cfvo type="num" val="6"/>
        <cfvo type="num" val="7"/>
      </iconSet>
    </cfRule>
    <cfRule type="iconSet" priority="178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87" dxfId="13">
      <iconSet iconSet="3TrafficLights1">
        <cfvo type="percent" val="0"/>
        <cfvo type="num" val="5"/>
        <cfvo type="num" val="5"/>
      </iconSet>
    </cfRule>
    <cfRule type="iconSet" priority="1788" dxfId="13">
      <iconSet iconSet="3TrafficLights1">
        <cfvo type="percent" val="0"/>
        <cfvo type="num" val="0"/>
        <cfvo type="num" val="5"/>
      </iconSet>
    </cfRule>
    <cfRule type="iconSet" priority="1789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784" dxfId="13">
      <iconSet iconSet="3TrafficLights1">
        <cfvo type="percent" val="0"/>
        <cfvo type="percent" val="33"/>
        <cfvo type="percent" val="67"/>
      </iconSet>
    </cfRule>
  </conditionalFormatting>
  <conditionalFormatting sqref="AQ11:AQ36">
    <cfRule type="iconSet" priority="178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1781" dxfId="13">
      <iconSet iconSet="4TrafficLights">
        <cfvo type="percent" val="0"/>
        <cfvo type="num" val="5"/>
        <cfvo type="num" val="7"/>
        <cfvo type="num" val="8.5"/>
      </iconSet>
    </cfRule>
    <cfRule type="iconSet" priority="1782" dxfId="13">
      <iconSet iconSet="3Arrows">
        <cfvo type="percent" val="0"/>
        <cfvo type="percent" val="33"/>
        <cfvo type="percent" val="67"/>
      </iconSet>
    </cfRule>
  </conditionalFormatting>
  <conditionalFormatting sqref="AQ6:AQ36">
    <cfRule type="iconSet" priority="1777" dxfId="13">
      <iconSet iconSet="3TrafficLights1">
        <cfvo type="percent" val="0"/>
        <cfvo type="num" val="4"/>
        <cfvo type="num" val="5"/>
      </iconSet>
    </cfRule>
    <cfRule type="iconSet" priority="1778" dxfId="13">
      <iconSet iconSet="3TrafficLights1">
        <cfvo type="percent" val="0"/>
        <cfvo type="num" val="0"/>
        <cfvo type="num" val="5"/>
      </iconSet>
    </cfRule>
    <cfRule type="iconSet" priority="1779" dxfId="13">
      <iconSet iconSet="3TrafficLights1">
        <cfvo type="percent" val="0"/>
        <cfvo type="num" val="0"/>
        <cfvo type="num" val="0"/>
      </iconSet>
    </cfRule>
    <cfRule type="iconSet" priority="1780" dxfId="13">
      <iconSet iconSet="3TrafficLights1">
        <cfvo type="percent" val="0"/>
        <cfvo type="percent" val="33"/>
        <cfvo type="percent" val="67"/>
      </iconSet>
    </cfRule>
  </conditionalFormatting>
  <conditionalFormatting sqref="AQ7">
    <cfRule type="iconSet" priority="1776" dxfId="13">
      <iconSet iconSet="3TrafficLights1">
        <cfvo type="percent" val="0"/>
        <cfvo type="num" val="0"/>
        <cfvo type="num" val="0"/>
      </iconSet>
    </cfRule>
  </conditionalFormatting>
  <conditionalFormatting sqref="AQ6:AQ36">
    <cfRule type="iconSet" priority="1771" dxfId="13">
      <iconSet iconSet="4TrafficLights">
        <cfvo type="percent" val="0"/>
        <cfvo type="num" val="5"/>
        <cfvo type="num" val="6"/>
        <cfvo type="num" val="7"/>
      </iconSet>
    </cfRule>
    <cfRule type="iconSet" priority="177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73" dxfId="13">
      <iconSet iconSet="3TrafficLights1">
        <cfvo type="percent" val="0"/>
        <cfvo type="num" val="5"/>
        <cfvo type="num" val="5"/>
      </iconSet>
    </cfRule>
    <cfRule type="iconSet" priority="1774" dxfId="13">
      <iconSet iconSet="3TrafficLights1">
        <cfvo type="percent" val="0"/>
        <cfvo type="num" val="0"/>
        <cfvo type="num" val="5"/>
      </iconSet>
    </cfRule>
    <cfRule type="iconSet" priority="1775" dxfId="13">
      <iconSet iconSet="3TrafficLights1">
        <cfvo type="percent" val="0"/>
        <cfvo type="percent" val="33"/>
        <cfvo type="percent" val="67"/>
      </iconSet>
    </cfRule>
  </conditionalFormatting>
  <conditionalFormatting sqref="AQ6:AQ36">
    <cfRule type="iconSet" priority="1770" dxfId="13">
      <iconSet iconSet="3TrafficLights1">
        <cfvo type="percent" val="0"/>
        <cfvo type="percent" val="33"/>
        <cfvo type="percent" val="67"/>
      </iconSet>
    </cfRule>
  </conditionalFormatting>
  <conditionalFormatting sqref="AQ6:AQ36">
    <cfRule type="iconSet" priority="176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1:AQ36">
    <cfRule type="iconSet" priority="1767" dxfId="13">
      <iconSet iconSet="4TrafficLights">
        <cfvo type="percent" val="0"/>
        <cfvo type="num" val="5"/>
        <cfvo type="num" val="7"/>
        <cfvo type="num" val="8.5"/>
      </iconSet>
    </cfRule>
    <cfRule type="iconSet" priority="1768" dxfId="13">
      <iconSet iconSet="3Arrows">
        <cfvo type="percent" val="0"/>
        <cfvo type="percent" val="33"/>
        <cfvo type="percent" val="67"/>
      </iconSet>
    </cfRule>
  </conditionalFormatting>
  <conditionalFormatting sqref="AV6:AV36">
    <cfRule type="iconSet" priority="1763" dxfId="13">
      <iconSet iconSet="3TrafficLights1">
        <cfvo type="percent" val="0"/>
        <cfvo type="num" val="4"/>
        <cfvo type="num" val="5"/>
      </iconSet>
    </cfRule>
    <cfRule type="iconSet" priority="1764" dxfId="13">
      <iconSet iconSet="3TrafficLights1">
        <cfvo type="percent" val="0"/>
        <cfvo type="num" val="0"/>
        <cfvo type="num" val="5"/>
      </iconSet>
    </cfRule>
    <cfRule type="iconSet" priority="1765" dxfId="13">
      <iconSet iconSet="3TrafficLights1">
        <cfvo type="percent" val="0"/>
        <cfvo type="num" val="0"/>
        <cfvo type="num" val="0"/>
      </iconSet>
    </cfRule>
    <cfRule type="iconSet" priority="1766" dxfId="13">
      <iconSet iconSet="3TrafficLights1">
        <cfvo type="percent" val="0"/>
        <cfvo type="percent" val="33"/>
        <cfvo type="percent" val="67"/>
      </iconSet>
    </cfRule>
  </conditionalFormatting>
  <conditionalFormatting sqref="AV6:AV36">
    <cfRule type="iconSet" priority="1758" dxfId="13">
      <iconSet iconSet="4TrafficLights">
        <cfvo type="percent" val="0"/>
        <cfvo type="num" val="5"/>
        <cfvo type="num" val="6"/>
        <cfvo type="num" val="7"/>
      </iconSet>
    </cfRule>
    <cfRule type="iconSet" priority="175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60" dxfId="13">
      <iconSet iconSet="3TrafficLights1">
        <cfvo type="percent" val="0"/>
        <cfvo type="num" val="5"/>
        <cfvo type="num" val="5"/>
      </iconSet>
    </cfRule>
    <cfRule type="iconSet" priority="1761" dxfId="13">
      <iconSet iconSet="3TrafficLights1">
        <cfvo type="percent" val="0"/>
        <cfvo type="num" val="0"/>
        <cfvo type="num" val="5"/>
      </iconSet>
    </cfRule>
    <cfRule type="iconSet" priority="1762" dxfId="13">
      <iconSet iconSet="3TrafficLights1">
        <cfvo type="percent" val="0"/>
        <cfvo type="percent" val="33"/>
        <cfvo type="percent" val="67"/>
      </iconSet>
    </cfRule>
  </conditionalFormatting>
  <conditionalFormatting sqref="AV6:AV36">
    <cfRule type="iconSet" priority="1757" dxfId="13">
      <iconSet iconSet="3TrafficLights1">
        <cfvo type="percent" val="0"/>
        <cfvo type="percent" val="33"/>
        <cfvo type="percent" val="67"/>
      </iconSet>
    </cfRule>
  </conditionalFormatting>
  <conditionalFormatting sqref="AV6:AV36">
    <cfRule type="iconSet" priority="1753" dxfId="13">
      <iconSet iconSet="3TrafficLights1">
        <cfvo type="percent" val="0"/>
        <cfvo type="num" val="4"/>
        <cfvo type="num" val="5"/>
      </iconSet>
    </cfRule>
    <cfRule type="iconSet" priority="1754" dxfId="13">
      <iconSet iconSet="3TrafficLights1">
        <cfvo type="percent" val="0"/>
        <cfvo type="num" val="0"/>
        <cfvo type="num" val="5"/>
      </iconSet>
    </cfRule>
    <cfRule type="iconSet" priority="1755" dxfId="13">
      <iconSet iconSet="3TrafficLights1">
        <cfvo type="percent" val="0"/>
        <cfvo type="num" val="0"/>
        <cfvo type="num" val="0"/>
      </iconSet>
    </cfRule>
    <cfRule type="iconSet" priority="1756" dxfId="13">
      <iconSet iconSet="3TrafficLights1">
        <cfvo type="percent" val="0"/>
        <cfvo type="percent" val="33"/>
        <cfvo type="percent" val="67"/>
      </iconSet>
    </cfRule>
  </conditionalFormatting>
  <conditionalFormatting sqref="AV7">
    <cfRule type="iconSet" priority="1752" dxfId="13">
      <iconSet iconSet="3TrafficLights1">
        <cfvo type="percent" val="0"/>
        <cfvo type="num" val="0"/>
        <cfvo type="num" val="0"/>
      </iconSet>
    </cfRule>
  </conditionalFormatting>
  <conditionalFormatting sqref="AV6:AV36">
    <cfRule type="iconSet" priority="1747" dxfId="13">
      <iconSet iconSet="4TrafficLights">
        <cfvo type="percent" val="0"/>
        <cfvo type="num" val="5"/>
        <cfvo type="num" val="6"/>
        <cfvo type="num" val="7"/>
      </iconSet>
    </cfRule>
    <cfRule type="iconSet" priority="174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49" dxfId="13">
      <iconSet iconSet="3TrafficLights1">
        <cfvo type="percent" val="0"/>
        <cfvo type="num" val="5"/>
        <cfvo type="num" val="5"/>
      </iconSet>
    </cfRule>
    <cfRule type="iconSet" priority="1750" dxfId="13">
      <iconSet iconSet="3TrafficLights1">
        <cfvo type="percent" val="0"/>
        <cfvo type="num" val="0"/>
        <cfvo type="num" val="5"/>
      </iconSet>
    </cfRule>
    <cfRule type="iconSet" priority="1751" dxfId="13">
      <iconSet iconSet="3TrafficLights1">
        <cfvo type="percent" val="0"/>
        <cfvo type="percent" val="33"/>
        <cfvo type="percent" val="67"/>
      </iconSet>
    </cfRule>
  </conditionalFormatting>
  <conditionalFormatting sqref="AV6:AV36">
    <cfRule type="iconSet" priority="174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42" dxfId="13">
      <iconSet iconSet="3TrafficLights1">
        <cfvo type="percent" val="0"/>
        <cfvo type="num" val="4"/>
        <cfvo type="num" val="5"/>
      </iconSet>
    </cfRule>
    <cfRule type="iconSet" priority="1743" dxfId="13">
      <iconSet iconSet="3TrafficLights1">
        <cfvo type="percent" val="0"/>
        <cfvo type="num" val="0"/>
        <cfvo type="num" val="5"/>
      </iconSet>
    </cfRule>
    <cfRule type="iconSet" priority="1744" dxfId="13">
      <iconSet iconSet="3TrafficLights1">
        <cfvo type="percent" val="0"/>
        <cfvo type="num" val="0"/>
        <cfvo type="num" val="0"/>
      </iconSet>
    </cfRule>
    <cfRule type="iconSet" priority="174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37" dxfId="13">
      <iconSet iconSet="4TrafficLights">
        <cfvo type="percent" val="0"/>
        <cfvo type="num" val="5"/>
        <cfvo type="num" val="6"/>
        <cfvo type="num" val="7"/>
      </iconSet>
    </cfRule>
    <cfRule type="iconSet" priority="173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39" dxfId="13">
      <iconSet iconSet="3TrafficLights1">
        <cfvo type="percent" val="0"/>
        <cfvo type="num" val="5"/>
        <cfvo type="num" val="5"/>
      </iconSet>
    </cfRule>
    <cfRule type="iconSet" priority="1740" dxfId="13">
      <iconSet iconSet="3TrafficLights1">
        <cfvo type="percent" val="0"/>
        <cfvo type="num" val="0"/>
        <cfvo type="num" val="5"/>
      </iconSet>
    </cfRule>
    <cfRule type="iconSet" priority="174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3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35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1731" dxfId="13">
      <iconSet iconSet="3TrafficLights1">
        <cfvo type="percent" val="0"/>
        <cfvo type="num" val="4"/>
        <cfvo type="num" val="5"/>
      </iconSet>
    </cfRule>
    <cfRule type="iconSet" priority="1732" dxfId="13">
      <iconSet iconSet="3TrafficLights1">
        <cfvo type="percent" val="0"/>
        <cfvo type="num" val="0"/>
        <cfvo type="num" val="5"/>
      </iconSet>
    </cfRule>
    <cfRule type="iconSet" priority="1733" dxfId="13">
      <iconSet iconSet="3TrafficLights1">
        <cfvo type="percent" val="0"/>
        <cfvo type="num" val="0"/>
        <cfvo type="num" val="0"/>
      </iconSet>
    </cfRule>
    <cfRule type="iconSet" priority="1734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26" dxfId="13">
      <iconSet iconSet="4TrafficLights">
        <cfvo type="percent" val="0"/>
        <cfvo type="num" val="5"/>
        <cfvo type="num" val="6"/>
        <cfvo type="num" val="7"/>
      </iconSet>
    </cfRule>
    <cfRule type="iconSet" priority="172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28" dxfId="13">
      <iconSet iconSet="3TrafficLights1">
        <cfvo type="percent" val="0"/>
        <cfvo type="num" val="5"/>
        <cfvo type="num" val="5"/>
      </iconSet>
    </cfRule>
    <cfRule type="iconSet" priority="1729" dxfId="13">
      <iconSet iconSet="3TrafficLights1">
        <cfvo type="percent" val="0"/>
        <cfvo type="num" val="0"/>
        <cfvo type="num" val="5"/>
      </iconSet>
    </cfRule>
    <cfRule type="iconSet" priority="1730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2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21" dxfId="13">
      <iconSet iconSet="3TrafficLights1">
        <cfvo type="percent" val="0"/>
        <cfvo type="num" val="4"/>
        <cfvo type="num" val="5"/>
      </iconSet>
    </cfRule>
    <cfRule type="iconSet" priority="1722" dxfId="13">
      <iconSet iconSet="3TrafficLights1">
        <cfvo type="percent" val="0"/>
        <cfvo type="num" val="0"/>
        <cfvo type="num" val="5"/>
      </iconSet>
    </cfRule>
    <cfRule type="iconSet" priority="1723" dxfId="13">
      <iconSet iconSet="3TrafficLights1">
        <cfvo type="percent" val="0"/>
        <cfvo type="num" val="0"/>
        <cfvo type="num" val="0"/>
      </iconSet>
    </cfRule>
    <cfRule type="iconSet" priority="1724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16" dxfId="13">
      <iconSet iconSet="4TrafficLights">
        <cfvo type="percent" val="0"/>
        <cfvo type="num" val="5"/>
        <cfvo type="num" val="6"/>
        <cfvo type="num" val="7"/>
      </iconSet>
    </cfRule>
    <cfRule type="iconSet" priority="171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18" dxfId="13">
      <iconSet iconSet="3TrafficLights1">
        <cfvo type="percent" val="0"/>
        <cfvo type="num" val="5"/>
        <cfvo type="num" val="5"/>
      </iconSet>
    </cfRule>
    <cfRule type="iconSet" priority="1719" dxfId="13">
      <iconSet iconSet="3TrafficLights1">
        <cfvo type="percent" val="0"/>
        <cfvo type="num" val="0"/>
        <cfvo type="num" val="5"/>
      </iconSet>
    </cfRule>
    <cfRule type="iconSet" priority="1720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15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14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1712" dxfId="13">
      <iconSet iconSet="4TrafficLights">
        <cfvo type="percent" val="0"/>
        <cfvo type="num" val="5"/>
        <cfvo type="num" val="7"/>
        <cfvo type="num" val="8.5"/>
      </iconSet>
    </cfRule>
    <cfRule type="iconSet" priority="1713" dxfId="13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1708" dxfId="13">
      <iconSet iconSet="3TrafficLights1">
        <cfvo type="percent" val="0"/>
        <cfvo type="num" val="4"/>
        <cfvo type="num" val="5"/>
      </iconSet>
    </cfRule>
    <cfRule type="iconSet" priority="1709" dxfId="13">
      <iconSet iconSet="3TrafficLights1">
        <cfvo type="percent" val="0"/>
        <cfvo type="num" val="0"/>
        <cfvo type="num" val="5"/>
      </iconSet>
    </cfRule>
    <cfRule type="iconSet" priority="1710" dxfId="13">
      <iconSet iconSet="3TrafficLights1">
        <cfvo type="percent" val="0"/>
        <cfvo type="num" val="0"/>
        <cfvo type="num" val="0"/>
      </iconSet>
    </cfRule>
    <cfRule type="iconSet" priority="171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03" dxfId="13">
      <iconSet iconSet="4TrafficLights">
        <cfvo type="percent" val="0"/>
        <cfvo type="num" val="5"/>
        <cfvo type="num" val="6"/>
        <cfvo type="num" val="7"/>
      </iconSet>
    </cfRule>
    <cfRule type="iconSet" priority="170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05" dxfId="13">
      <iconSet iconSet="3TrafficLights1">
        <cfvo type="percent" val="0"/>
        <cfvo type="num" val="5"/>
        <cfvo type="num" val="5"/>
      </iconSet>
    </cfRule>
    <cfRule type="iconSet" priority="1706" dxfId="13">
      <iconSet iconSet="3TrafficLights1">
        <cfvo type="percent" val="0"/>
        <cfvo type="num" val="0"/>
        <cfvo type="num" val="5"/>
      </iconSet>
    </cfRule>
    <cfRule type="iconSet" priority="1707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02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701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1697" dxfId="13">
      <iconSet iconSet="3TrafficLights1">
        <cfvo type="percent" val="0"/>
        <cfvo type="num" val="4"/>
        <cfvo type="num" val="5"/>
      </iconSet>
    </cfRule>
    <cfRule type="iconSet" priority="1698" dxfId="13">
      <iconSet iconSet="3TrafficLights1">
        <cfvo type="percent" val="0"/>
        <cfvo type="num" val="0"/>
        <cfvo type="num" val="5"/>
      </iconSet>
    </cfRule>
    <cfRule type="iconSet" priority="1699" dxfId="13">
      <iconSet iconSet="3TrafficLights1">
        <cfvo type="percent" val="0"/>
        <cfvo type="num" val="0"/>
        <cfvo type="num" val="0"/>
      </iconSet>
    </cfRule>
    <cfRule type="iconSet" priority="1700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692" dxfId="13">
      <iconSet iconSet="4TrafficLights">
        <cfvo type="percent" val="0"/>
        <cfvo type="num" val="5"/>
        <cfvo type="num" val="6"/>
        <cfvo type="num" val="7"/>
      </iconSet>
    </cfRule>
    <cfRule type="iconSet" priority="169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94" dxfId="13">
      <iconSet iconSet="3TrafficLights1">
        <cfvo type="percent" val="0"/>
        <cfvo type="num" val="5"/>
        <cfvo type="num" val="5"/>
      </iconSet>
    </cfRule>
    <cfRule type="iconSet" priority="1695" dxfId="13">
      <iconSet iconSet="3TrafficLights1">
        <cfvo type="percent" val="0"/>
        <cfvo type="num" val="0"/>
        <cfvo type="num" val="5"/>
      </iconSet>
    </cfRule>
    <cfRule type="iconSet" priority="169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69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687" dxfId="13">
      <iconSet iconSet="3TrafficLights1">
        <cfvo type="percent" val="0"/>
        <cfvo type="num" val="4"/>
        <cfvo type="num" val="5"/>
      </iconSet>
    </cfRule>
    <cfRule type="iconSet" priority="1688" dxfId="13">
      <iconSet iconSet="3TrafficLights1">
        <cfvo type="percent" val="0"/>
        <cfvo type="num" val="0"/>
        <cfvo type="num" val="5"/>
      </iconSet>
    </cfRule>
    <cfRule type="iconSet" priority="1689" dxfId="13">
      <iconSet iconSet="3TrafficLights1">
        <cfvo type="percent" val="0"/>
        <cfvo type="num" val="0"/>
        <cfvo type="num" val="0"/>
      </iconSet>
    </cfRule>
    <cfRule type="iconSet" priority="1690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682" dxfId="13">
      <iconSet iconSet="4TrafficLights">
        <cfvo type="percent" val="0"/>
        <cfvo type="num" val="5"/>
        <cfvo type="num" val="6"/>
        <cfvo type="num" val="7"/>
      </iconSet>
    </cfRule>
    <cfRule type="iconSet" priority="168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84" dxfId="13">
      <iconSet iconSet="3TrafficLights1">
        <cfvo type="percent" val="0"/>
        <cfvo type="num" val="5"/>
        <cfvo type="num" val="5"/>
      </iconSet>
    </cfRule>
    <cfRule type="iconSet" priority="1685" dxfId="13">
      <iconSet iconSet="3TrafficLights1">
        <cfvo type="percent" val="0"/>
        <cfvo type="num" val="0"/>
        <cfvo type="num" val="5"/>
      </iconSet>
    </cfRule>
    <cfRule type="iconSet" priority="1686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681" dxfId="13">
      <iconSet iconSet="3TrafficLights1">
        <cfvo type="percent" val="0"/>
        <cfvo type="percent" val="33"/>
        <cfvo type="percent" val="67"/>
      </iconSet>
    </cfRule>
  </conditionalFormatting>
  <conditionalFormatting sqref="AV11:AV36">
    <cfRule type="iconSet" priority="1680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1678" dxfId="13">
      <iconSet iconSet="4TrafficLights">
        <cfvo type="percent" val="0"/>
        <cfvo type="num" val="5"/>
        <cfvo type="num" val="7"/>
        <cfvo type="num" val="8.5"/>
      </iconSet>
    </cfRule>
    <cfRule type="iconSet" priority="1679" dxfId="13">
      <iconSet iconSet="3Arrows">
        <cfvo type="percent" val="0"/>
        <cfvo type="percent" val="33"/>
        <cfvo type="percent" val="67"/>
      </iconSet>
    </cfRule>
  </conditionalFormatting>
  <conditionalFormatting sqref="AV6:AV36">
    <cfRule type="iconSet" priority="1674" dxfId="13">
      <iconSet iconSet="3TrafficLights1">
        <cfvo type="percent" val="0"/>
        <cfvo type="num" val="4"/>
        <cfvo type="num" val="5"/>
      </iconSet>
    </cfRule>
    <cfRule type="iconSet" priority="1675" dxfId="13">
      <iconSet iconSet="3TrafficLights1">
        <cfvo type="percent" val="0"/>
        <cfvo type="num" val="0"/>
        <cfvo type="num" val="5"/>
      </iconSet>
    </cfRule>
    <cfRule type="iconSet" priority="1676" dxfId="13">
      <iconSet iconSet="3TrafficLights1">
        <cfvo type="percent" val="0"/>
        <cfvo type="num" val="0"/>
        <cfvo type="num" val="0"/>
      </iconSet>
    </cfRule>
    <cfRule type="iconSet" priority="1677" dxfId="13">
      <iconSet iconSet="3TrafficLights1">
        <cfvo type="percent" val="0"/>
        <cfvo type="percent" val="33"/>
        <cfvo type="percent" val="67"/>
      </iconSet>
    </cfRule>
  </conditionalFormatting>
  <conditionalFormatting sqref="AV7">
    <cfRule type="iconSet" priority="1673" dxfId="13">
      <iconSet iconSet="3TrafficLights1">
        <cfvo type="percent" val="0"/>
        <cfvo type="num" val="0"/>
        <cfvo type="num" val="0"/>
      </iconSet>
    </cfRule>
  </conditionalFormatting>
  <conditionalFormatting sqref="AV6:AV36">
    <cfRule type="iconSet" priority="1668" dxfId="13">
      <iconSet iconSet="4TrafficLights">
        <cfvo type="percent" val="0"/>
        <cfvo type="num" val="5"/>
        <cfvo type="num" val="6"/>
        <cfvo type="num" val="7"/>
      </iconSet>
    </cfRule>
    <cfRule type="iconSet" priority="166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70" dxfId="13">
      <iconSet iconSet="3TrafficLights1">
        <cfvo type="percent" val="0"/>
        <cfvo type="num" val="5"/>
        <cfvo type="num" val="5"/>
      </iconSet>
    </cfRule>
    <cfRule type="iconSet" priority="1671" dxfId="13">
      <iconSet iconSet="3TrafficLights1">
        <cfvo type="percent" val="0"/>
        <cfvo type="num" val="0"/>
        <cfvo type="num" val="5"/>
      </iconSet>
    </cfRule>
    <cfRule type="iconSet" priority="1672" dxfId="13">
      <iconSet iconSet="3TrafficLights1">
        <cfvo type="percent" val="0"/>
        <cfvo type="percent" val="33"/>
        <cfvo type="percent" val="67"/>
      </iconSet>
    </cfRule>
  </conditionalFormatting>
  <conditionalFormatting sqref="AV6:AV36">
    <cfRule type="iconSet" priority="1667" dxfId="13">
      <iconSet iconSet="3TrafficLights1">
        <cfvo type="percent" val="0"/>
        <cfvo type="percent" val="33"/>
        <cfvo type="percent" val="67"/>
      </iconSet>
    </cfRule>
  </conditionalFormatting>
  <conditionalFormatting sqref="AV6:AV36">
    <cfRule type="iconSet" priority="1666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1:AV36">
    <cfRule type="iconSet" priority="1664" dxfId="13">
      <iconSet iconSet="4TrafficLights">
        <cfvo type="percent" val="0"/>
        <cfvo type="num" val="5"/>
        <cfvo type="num" val="7"/>
        <cfvo type="num" val="8.5"/>
      </iconSet>
    </cfRule>
    <cfRule type="iconSet" priority="1665" dxfId="13">
      <iconSet iconSet="3Arrows">
        <cfvo type="percent" val="0"/>
        <cfvo type="percent" val="33"/>
        <cfvo type="percent" val="67"/>
      </iconSet>
    </cfRule>
  </conditionalFormatting>
  <conditionalFormatting sqref="BB6:BB36">
    <cfRule type="iconSet" priority="1660" dxfId="13">
      <iconSet iconSet="3TrafficLights1">
        <cfvo type="percent" val="0"/>
        <cfvo type="num" val="4"/>
        <cfvo type="num" val="5"/>
      </iconSet>
    </cfRule>
    <cfRule type="iconSet" priority="1661" dxfId="13">
      <iconSet iconSet="3TrafficLights1">
        <cfvo type="percent" val="0"/>
        <cfvo type="num" val="0"/>
        <cfvo type="num" val="5"/>
      </iconSet>
    </cfRule>
    <cfRule type="iconSet" priority="1662" dxfId="13">
      <iconSet iconSet="3TrafficLights1">
        <cfvo type="percent" val="0"/>
        <cfvo type="num" val="0"/>
        <cfvo type="num" val="0"/>
      </iconSet>
    </cfRule>
    <cfRule type="iconSet" priority="1663" dxfId="13">
      <iconSet iconSet="3TrafficLights1">
        <cfvo type="percent" val="0"/>
        <cfvo type="percent" val="33"/>
        <cfvo type="percent" val="67"/>
      </iconSet>
    </cfRule>
  </conditionalFormatting>
  <conditionalFormatting sqref="BB6:BB36">
    <cfRule type="iconSet" priority="1655" dxfId="13">
      <iconSet iconSet="4TrafficLights">
        <cfvo type="percent" val="0"/>
        <cfvo type="num" val="5"/>
        <cfvo type="num" val="6"/>
        <cfvo type="num" val="7"/>
      </iconSet>
    </cfRule>
    <cfRule type="iconSet" priority="165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57" dxfId="13">
      <iconSet iconSet="3TrafficLights1">
        <cfvo type="percent" val="0"/>
        <cfvo type="num" val="5"/>
        <cfvo type="num" val="5"/>
      </iconSet>
    </cfRule>
    <cfRule type="iconSet" priority="1658" dxfId="13">
      <iconSet iconSet="3TrafficLights1">
        <cfvo type="percent" val="0"/>
        <cfvo type="num" val="0"/>
        <cfvo type="num" val="5"/>
      </iconSet>
    </cfRule>
    <cfRule type="iconSet" priority="1659" dxfId="13">
      <iconSet iconSet="3TrafficLights1">
        <cfvo type="percent" val="0"/>
        <cfvo type="percent" val="33"/>
        <cfvo type="percent" val="67"/>
      </iconSet>
    </cfRule>
  </conditionalFormatting>
  <conditionalFormatting sqref="BB6:BB36">
    <cfRule type="iconSet" priority="1654" dxfId="13">
      <iconSet iconSet="3TrafficLights1">
        <cfvo type="percent" val="0"/>
        <cfvo type="percent" val="33"/>
        <cfvo type="percent" val="67"/>
      </iconSet>
    </cfRule>
  </conditionalFormatting>
  <conditionalFormatting sqref="BB6:BB36">
    <cfRule type="iconSet" priority="1650" dxfId="13">
      <iconSet iconSet="3TrafficLights1">
        <cfvo type="percent" val="0"/>
        <cfvo type="num" val="4"/>
        <cfvo type="num" val="5"/>
      </iconSet>
    </cfRule>
    <cfRule type="iconSet" priority="1651" dxfId="13">
      <iconSet iconSet="3TrafficLights1">
        <cfvo type="percent" val="0"/>
        <cfvo type="num" val="0"/>
        <cfvo type="num" val="5"/>
      </iconSet>
    </cfRule>
    <cfRule type="iconSet" priority="1652" dxfId="13">
      <iconSet iconSet="3TrafficLights1">
        <cfvo type="percent" val="0"/>
        <cfvo type="num" val="0"/>
        <cfvo type="num" val="0"/>
      </iconSet>
    </cfRule>
    <cfRule type="iconSet" priority="1653" dxfId="13">
      <iconSet iconSet="3TrafficLights1">
        <cfvo type="percent" val="0"/>
        <cfvo type="percent" val="33"/>
        <cfvo type="percent" val="67"/>
      </iconSet>
    </cfRule>
  </conditionalFormatting>
  <conditionalFormatting sqref="BB7">
    <cfRule type="iconSet" priority="1649" dxfId="13">
      <iconSet iconSet="3TrafficLights1">
        <cfvo type="percent" val="0"/>
        <cfvo type="num" val="0"/>
        <cfvo type="num" val="0"/>
      </iconSet>
    </cfRule>
  </conditionalFormatting>
  <conditionalFormatting sqref="BB6:BB36">
    <cfRule type="iconSet" priority="1644" dxfId="13">
      <iconSet iconSet="4TrafficLights">
        <cfvo type="percent" val="0"/>
        <cfvo type="num" val="5"/>
        <cfvo type="num" val="6"/>
        <cfvo type="num" val="7"/>
      </iconSet>
    </cfRule>
    <cfRule type="iconSet" priority="164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46" dxfId="13">
      <iconSet iconSet="3TrafficLights1">
        <cfvo type="percent" val="0"/>
        <cfvo type="num" val="5"/>
        <cfvo type="num" val="5"/>
      </iconSet>
    </cfRule>
    <cfRule type="iconSet" priority="1647" dxfId="13">
      <iconSet iconSet="3TrafficLights1">
        <cfvo type="percent" val="0"/>
        <cfvo type="num" val="0"/>
        <cfvo type="num" val="5"/>
      </iconSet>
    </cfRule>
    <cfRule type="iconSet" priority="1648" dxfId="13">
      <iconSet iconSet="3TrafficLights1">
        <cfvo type="percent" val="0"/>
        <cfvo type="percent" val="33"/>
        <cfvo type="percent" val="67"/>
      </iconSet>
    </cfRule>
  </conditionalFormatting>
  <conditionalFormatting sqref="BB6:BB36">
    <cfRule type="iconSet" priority="1643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39" dxfId="13">
      <iconSet iconSet="3TrafficLights1">
        <cfvo type="percent" val="0"/>
        <cfvo type="num" val="4"/>
        <cfvo type="num" val="5"/>
      </iconSet>
    </cfRule>
    <cfRule type="iconSet" priority="1640" dxfId="13">
      <iconSet iconSet="3TrafficLights1">
        <cfvo type="percent" val="0"/>
        <cfvo type="num" val="0"/>
        <cfvo type="num" val="5"/>
      </iconSet>
    </cfRule>
    <cfRule type="iconSet" priority="1641" dxfId="13">
      <iconSet iconSet="3TrafficLights1">
        <cfvo type="percent" val="0"/>
        <cfvo type="num" val="0"/>
        <cfvo type="num" val="0"/>
      </iconSet>
    </cfRule>
    <cfRule type="iconSet" priority="164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34" dxfId="13">
      <iconSet iconSet="4TrafficLights">
        <cfvo type="percent" val="0"/>
        <cfvo type="num" val="5"/>
        <cfvo type="num" val="6"/>
        <cfvo type="num" val="7"/>
      </iconSet>
    </cfRule>
    <cfRule type="iconSet" priority="163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36" dxfId="13">
      <iconSet iconSet="3TrafficLights1">
        <cfvo type="percent" val="0"/>
        <cfvo type="num" val="5"/>
        <cfvo type="num" val="5"/>
      </iconSet>
    </cfRule>
    <cfRule type="iconSet" priority="1637" dxfId="13">
      <iconSet iconSet="3TrafficLights1">
        <cfvo type="percent" val="0"/>
        <cfvo type="num" val="0"/>
        <cfvo type="num" val="5"/>
      </iconSet>
    </cfRule>
    <cfRule type="iconSet" priority="1638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33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3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1:BB36">
    <cfRule type="iconSet" priority="1628" dxfId="13">
      <iconSet iconSet="3TrafficLights1">
        <cfvo type="percent" val="0"/>
        <cfvo type="num" val="4"/>
        <cfvo type="num" val="5"/>
      </iconSet>
    </cfRule>
    <cfRule type="iconSet" priority="1629" dxfId="13">
      <iconSet iconSet="3TrafficLights1">
        <cfvo type="percent" val="0"/>
        <cfvo type="num" val="0"/>
        <cfvo type="num" val="5"/>
      </iconSet>
    </cfRule>
    <cfRule type="iconSet" priority="1630" dxfId="13">
      <iconSet iconSet="3TrafficLights1">
        <cfvo type="percent" val="0"/>
        <cfvo type="num" val="0"/>
        <cfvo type="num" val="0"/>
      </iconSet>
    </cfRule>
    <cfRule type="iconSet" priority="1631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23" dxfId="13">
      <iconSet iconSet="4TrafficLights">
        <cfvo type="percent" val="0"/>
        <cfvo type="num" val="5"/>
        <cfvo type="num" val="6"/>
        <cfvo type="num" val="7"/>
      </iconSet>
    </cfRule>
    <cfRule type="iconSet" priority="162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25" dxfId="13">
      <iconSet iconSet="3TrafficLights1">
        <cfvo type="percent" val="0"/>
        <cfvo type="num" val="5"/>
        <cfvo type="num" val="5"/>
      </iconSet>
    </cfRule>
    <cfRule type="iconSet" priority="1626" dxfId="13">
      <iconSet iconSet="3TrafficLights1">
        <cfvo type="percent" val="0"/>
        <cfvo type="num" val="0"/>
        <cfvo type="num" val="5"/>
      </iconSet>
    </cfRule>
    <cfRule type="iconSet" priority="1627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2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18" dxfId="13">
      <iconSet iconSet="3TrafficLights1">
        <cfvo type="percent" val="0"/>
        <cfvo type="num" val="4"/>
        <cfvo type="num" val="5"/>
      </iconSet>
    </cfRule>
    <cfRule type="iconSet" priority="1619" dxfId="13">
      <iconSet iconSet="3TrafficLights1">
        <cfvo type="percent" val="0"/>
        <cfvo type="num" val="0"/>
        <cfvo type="num" val="5"/>
      </iconSet>
    </cfRule>
    <cfRule type="iconSet" priority="1620" dxfId="13">
      <iconSet iconSet="3TrafficLights1">
        <cfvo type="percent" val="0"/>
        <cfvo type="num" val="0"/>
        <cfvo type="num" val="0"/>
      </iconSet>
    </cfRule>
    <cfRule type="iconSet" priority="1621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13" dxfId="13">
      <iconSet iconSet="4TrafficLights">
        <cfvo type="percent" val="0"/>
        <cfvo type="num" val="5"/>
        <cfvo type="num" val="6"/>
        <cfvo type="num" val="7"/>
      </iconSet>
    </cfRule>
    <cfRule type="iconSet" priority="161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15" dxfId="13">
      <iconSet iconSet="3TrafficLights1">
        <cfvo type="percent" val="0"/>
        <cfvo type="num" val="5"/>
        <cfvo type="num" val="5"/>
      </iconSet>
    </cfRule>
    <cfRule type="iconSet" priority="1616" dxfId="13">
      <iconSet iconSet="3TrafficLights1">
        <cfvo type="percent" val="0"/>
        <cfvo type="num" val="0"/>
        <cfvo type="num" val="5"/>
      </iconSet>
    </cfRule>
    <cfRule type="iconSet" priority="1617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12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1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1609" dxfId="13">
      <iconSet iconSet="4TrafficLights">
        <cfvo type="percent" val="0"/>
        <cfvo type="num" val="5"/>
        <cfvo type="num" val="7"/>
        <cfvo type="num" val="8.5"/>
      </iconSet>
    </cfRule>
    <cfRule type="iconSet" priority="1610" dxfId="13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1605" dxfId="13">
      <iconSet iconSet="3TrafficLights1">
        <cfvo type="percent" val="0"/>
        <cfvo type="num" val="4"/>
        <cfvo type="num" val="5"/>
      </iconSet>
    </cfRule>
    <cfRule type="iconSet" priority="1606" dxfId="13">
      <iconSet iconSet="3TrafficLights1">
        <cfvo type="percent" val="0"/>
        <cfvo type="num" val="0"/>
        <cfvo type="num" val="5"/>
      </iconSet>
    </cfRule>
    <cfRule type="iconSet" priority="1607" dxfId="13">
      <iconSet iconSet="3TrafficLights1">
        <cfvo type="percent" val="0"/>
        <cfvo type="num" val="0"/>
        <cfvo type="num" val="0"/>
      </iconSet>
    </cfRule>
    <cfRule type="iconSet" priority="1608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600" dxfId="13">
      <iconSet iconSet="4TrafficLights">
        <cfvo type="percent" val="0"/>
        <cfvo type="num" val="5"/>
        <cfvo type="num" val="6"/>
        <cfvo type="num" val="7"/>
      </iconSet>
    </cfRule>
    <cfRule type="iconSet" priority="160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02" dxfId="13">
      <iconSet iconSet="3TrafficLights1">
        <cfvo type="percent" val="0"/>
        <cfvo type="num" val="5"/>
        <cfvo type="num" val="5"/>
      </iconSet>
    </cfRule>
    <cfRule type="iconSet" priority="1603" dxfId="13">
      <iconSet iconSet="3TrafficLights1">
        <cfvo type="percent" val="0"/>
        <cfvo type="num" val="0"/>
        <cfvo type="num" val="5"/>
      </iconSet>
    </cfRule>
    <cfRule type="iconSet" priority="1604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599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598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1:BB36">
    <cfRule type="iconSet" priority="1594" dxfId="13">
      <iconSet iconSet="3TrafficLights1">
        <cfvo type="percent" val="0"/>
        <cfvo type="num" val="4"/>
        <cfvo type="num" val="5"/>
      </iconSet>
    </cfRule>
    <cfRule type="iconSet" priority="1595" dxfId="13">
      <iconSet iconSet="3TrafficLights1">
        <cfvo type="percent" val="0"/>
        <cfvo type="num" val="0"/>
        <cfvo type="num" val="5"/>
      </iconSet>
    </cfRule>
    <cfRule type="iconSet" priority="1596" dxfId="13">
      <iconSet iconSet="3TrafficLights1">
        <cfvo type="percent" val="0"/>
        <cfvo type="num" val="0"/>
        <cfvo type="num" val="0"/>
      </iconSet>
    </cfRule>
    <cfRule type="iconSet" priority="1597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589" dxfId="13">
      <iconSet iconSet="4TrafficLights">
        <cfvo type="percent" val="0"/>
        <cfvo type="num" val="5"/>
        <cfvo type="num" val="6"/>
        <cfvo type="num" val="7"/>
      </iconSet>
    </cfRule>
    <cfRule type="iconSet" priority="159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91" dxfId="13">
      <iconSet iconSet="3TrafficLights1">
        <cfvo type="percent" val="0"/>
        <cfvo type="num" val="5"/>
        <cfvo type="num" val="5"/>
      </iconSet>
    </cfRule>
    <cfRule type="iconSet" priority="1592" dxfId="13">
      <iconSet iconSet="3TrafficLights1">
        <cfvo type="percent" val="0"/>
        <cfvo type="num" val="0"/>
        <cfvo type="num" val="5"/>
      </iconSet>
    </cfRule>
    <cfRule type="iconSet" priority="1593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588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584" dxfId="13">
      <iconSet iconSet="3TrafficLights1">
        <cfvo type="percent" val="0"/>
        <cfvo type="num" val="4"/>
        <cfvo type="num" val="5"/>
      </iconSet>
    </cfRule>
    <cfRule type="iconSet" priority="1585" dxfId="13">
      <iconSet iconSet="3TrafficLights1">
        <cfvo type="percent" val="0"/>
        <cfvo type="num" val="0"/>
        <cfvo type="num" val="5"/>
      </iconSet>
    </cfRule>
    <cfRule type="iconSet" priority="1586" dxfId="13">
      <iconSet iconSet="3TrafficLights1">
        <cfvo type="percent" val="0"/>
        <cfvo type="num" val="0"/>
        <cfvo type="num" val="0"/>
      </iconSet>
    </cfRule>
    <cfRule type="iconSet" priority="1587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579" dxfId="13">
      <iconSet iconSet="4TrafficLights">
        <cfvo type="percent" val="0"/>
        <cfvo type="num" val="5"/>
        <cfvo type="num" val="6"/>
        <cfvo type="num" val="7"/>
      </iconSet>
    </cfRule>
    <cfRule type="iconSet" priority="158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81" dxfId="13">
      <iconSet iconSet="3TrafficLights1">
        <cfvo type="percent" val="0"/>
        <cfvo type="num" val="5"/>
        <cfvo type="num" val="5"/>
      </iconSet>
    </cfRule>
    <cfRule type="iconSet" priority="1582" dxfId="13">
      <iconSet iconSet="3TrafficLights1">
        <cfvo type="percent" val="0"/>
        <cfvo type="num" val="0"/>
        <cfvo type="num" val="5"/>
      </iconSet>
    </cfRule>
    <cfRule type="iconSet" priority="1583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578" dxfId="13">
      <iconSet iconSet="3TrafficLights1">
        <cfvo type="percent" val="0"/>
        <cfvo type="percent" val="33"/>
        <cfvo type="percent" val="67"/>
      </iconSet>
    </cfRule>
  </conditionalFormatting>
  <conditionalFormatting sqref="BB11:BB36">
    <cfRule type="iconSet" priority="157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1575" dxfId="13">
      <iconSet iconSet="4TrafficLights">
        <cfvo type="percent" val="0"/>
        <cfvo type="num" val="5"/>
        <cfvo type="num" val="7"/>
        <cfvo type="num" val="8.5"/>
      </iconSet>
    </cfRule>
    <cfRule type="iconSet" priority="1576" dxfId="13">
      <iconSet iconSet="3Arrows">
        <cfvo type="percent" val="0"/>
        <cfvo type="percent" val="33"/>
        <cfvo type="percent" val="67"/>
      </iconSet>
    </cfRule>
  </conditionalFormatting>
  <conditionalFormatting sqref="BB6:BB36">
    <cfRule type="iconSet" priority="1571" dxfId="13">
      <iconSet iconSet="3TrafficLights1">
        <cfvo type="percent" val="0"/>
        <cfvo type="num" val="4"/>
        <cfvo type="num" val="5"/>
      </iconSet>
    </cfRule>
    <cfRule type="iconSet" priority="1572" dxfId="13">
      <iconSet iconSet="3TrafficLights1">
        <cfvo type="percent" val="0"/>
        <cfvo type="num" val="0"/>
        <cfvo type="num" val="5"/>
      </iconSet>
    </cfRule>
    <cfRule type="iconSet" priority="1573" dxfId="13">
      <iconSet iconSet="3TrafficLights1">
        <cfvo type="percent" val="0"/>
        <cfvo type="num" val="0"/>
        <cfvo type="num" val="0"/>
      </iconSet>
    </cfRule>
    <cfRule type="iconSet" priority="1574" dxfId="13">
      <iconSet iconSet="3TrafficLights1">
        <cfvo type="percent" val="0"/>
        <cfvo type="percent" val="33"/>
        <cfvo type="percent" val="67"/>
      </iconSet>
    </cfRule>
  </conditionalFormatting>
  <conditionalFormatting sqref="BB7">
    <cfRule type="iconSet" priority="1570" dxfId="13">
      <iconSet iconSet="3TrafficLights1">
        <cfvo type="percent" val="0"/>
        <cfvo type="num" val="0"/>
        <cfvo type="num" val="0"/>
      </iconSet>
    </cfRule>
  </conditionalFormatting>
  <conditionalFormatting sqref="BB6:BB36">
    <cfRule type="iconSet" priority="1565" dxfId="13">
      <iconSet iconSet="4TrafficLights">
        <cfvo type="percent" val="0"/>
        <cfvo type="num" val="5"/>
        <cfvo type="num" val="6"/>
        <cfvo type="num" val="7"/>
      </iconSet>
    </cfRule>
    <cfRule type="iconSet" priority="156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67" dxfId="13">
      <iconSet iconSet="3TrafficLights1">
        <cfvo type="percent" val="0"/>
        <cfvo type="num" val="5"/>
        <cfvo type="num" val="5"/>
      </iconSet>
    </cfRule>
    <cfRule type="iconSet" priority="1568" dxfId="13">
      <iconSet iconSet="3TrafficLights1">
        <cfvo type="percent" val="0"/>
        <cfvo type="num" val="0"/>
        <cfvo type="num" val="5"/>
      </iconSet>
    </cfRule>
    <cfRule type="iconSet" priority="1569" dxfId="13">
      <iconSet iconSet="3TrafficLights1">
        <cfvo type="percent" val="0"/>
        <cfvo type="percent" val="33"/>
        <cfvo type="percent" val="67"/>
      </iconSet>
    </cfRule>
  </conditionalFormatting>
  <conditionalFormatting sqref="BB6:BB36">
    <cfRule type="iconSet" priority="1564" dxfId="13">
      <iconSet iconSet="3TrafficLights1">
        <cfvo type="percent" val="0"/>
        <cfvo type="percent" val="33"/>
        <cfvo type="percent" val="67"/>
      </iconSet>
    </cfRule>
  </conditionalFormatting>
  <conditionalFormatting sqref="BB6:BB36">
    <cfRule type="iconSet" priority="156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1:BB36">
    <cfRule type="iconSet" priority="1561" dxfId="13">
      <iconSet iconSet="4TrafficLights">
        <cfvo type="percent" val="0"/>
        <cfvo type="num" val="5"/>
        <cfvo type="num" val="7"/>
        <cfvo type="num" val="8.5"/>
      </iconSet>
    </cfRule>
    <cfRule type="iconSet" priority="1562" dxfId="13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557" dxfId="13">
      <iconSet iconSet="3TrafficLights1">
        <cfvo type="percent" val="0"/>
        <cfvo type="num" val="4"/>
        <cfvo type="num" val="5"/>
      </iconSet>
    </cfRule>
    <cfRule type="iconSet" priority="1558" dxfId="13">
      <iconSet iconSet="3TrafficLights1">
        <cfvo type="percent" val="0"/>
        <cfvo type="num" val="0"/>
        <cfvo type="num" val="5"/>
      </iconSet>
    </cfRule>
    <cfRule type="iconSet" priority="1559" dxfId="13">
      <iconSet iconSet="3TrafficLights1">
        <cfvo type="percent" val="0"/>
        <cfvo type="num" val="0"/>
        <cfvo type="num" val="0"/>
      </iconSet>
    </cfRule>
    <cfRule type="iconSet" priority="1560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52" dxfId="13">
      <iconSet iconSet="4TrafficLights">
        <cfvo type="percent" val="0"/>
        <cfvo type="num" val="5"/>
        <cfvo type="num" val="6"/>
        <cfvo type="num" val="7"/>
      </iconSet>
    </cfRule>
    <cfRule type="iconSet" priority="155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54" dxfId="13">
      <iconSet iconSet="3TrafficLights1">
        <cfvo type="percent" val="0"/>
        <cfvo type="num" val="5"/>
        <cfvo type="num" val="5"/>
      </iconSet>
    </cfRule>
    <cfRule type="iconSet" priority="1555" dxfId="13">
      <iconSet iconSet="3TrafficLights1">
        <cfvo type="percent" val="0"/>
        <cfvo type="num" val="0"/>
        <cfvo type="num" val="5"/>
      </iconSet>
    </cfRule>
    <cfRule type="iconSet" priority="1556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51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47" dxfId="13">
      <iconSet iconSet="3TrafficLights1">
        <cfvo type="percent" val="0"/>
        <cfvo type="num" val="4"/>
        <cfvo type="num" val="5"/>
      </iconSet>
    </cfRule>
    <cfRule type="iconSet" priority="1548" dxfId="13">
      <iconSet iconSet="3TrafficLights1">
        <cfvo type="percent" val="0"/>
        <cfvo type="num" val="0"/>
        <cfvo type="num" val="5"/>
      </iconSet>
    </cfRule>
    <cfRule type="iconSet" priority="1549" dxfId="13">
      <iconSet iconSet="3TrafficLights1">
        <cfvo type="percent" val="0"/>
        <cfvo type="num" val="0"/>
        <cfvo type="num" val="0"/>
      </iconSet>
    </cfRule>
    <cfRule type="iconSet" priority="1550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42" dxfId="13">
      <iconSet iconSet="4TrafficLights">
        <cfvo type="percent" val="0"/>
        <cfvo type="num" val="5"/>
        <cfvo type="num" val="6"/>
        <cfvo type="num" val="7"/>
      </iconSet>
    </cfRule>
    <cfRule type="iconSet" priority="154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44" dxfId="13">
      <iconSet iconSet="3TrafficLights1">
        <cfvo type="percent" val="0"/>
        <cfvo type="num" val="5"/>
        <cfvo type="num" val="5"/>
      </iconSet>
    </cfRule>
    <cfRule type="iconSet" priority="1545" dxfId="13">
      <iconSet iconSet="3TrafficLights1">
        <cfvo type="percent" val="0"/>
        <cfvo type="num" val="0"/>
        <cfvo type="num" val="5"/>
      </iconSet>
    </cfRule>
    <cfRule type="iconSet" priority="1546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41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37" dxfId="13">
      <iconSet iconSet="3TrafficLights1">
        <cfvo type="percent" val="0"/>
        <cfvo type="num" val="4"/>
        <cfvo type="num" val="5"/>
      </iconSet>
    </cfRule>
    <cfRule type="iconSet" priority="1538" dxfId="13">
      <iconSet iconSet="3TrafficLights1">
        <cfvo type="percent" val="0"/>
        <cfvo type="num" val="0"/>
        <cfvo type="num" val="5"/>
      </iconSet>
    </cfRule>
    <cfRule type="iconSet" priority="1539" dxfId="13">
      <iconSet iconSet="3TrafficLights1">
        <cfvo type="percent" val="0"/>
        <cfvo type="num" val="0"/>
        <cfvo type="num" val="0"/>
      </iconSet>
    </cfRule>
    <cfRule type="iconSet" priority="1540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32" dxfId="13">
      <iconSet iconSet="4TrafficLights">
        <cfvo type="percent" val="0"/>
        <cfvo type="num" val="5"/>
        <cfvo type="num" val="6"/>
        <cfvo type="num" val="7"/>
      </iconSet>
    </cfRule>
    <cfRule type="iconSet" priority="153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34" dxfId="13">
      <iconSet iconSet="3TrafficLights1">
        <cfvo type="percent" val="0"/>
        <cfvo type="num" val="5"/>
        <cfvo type="num" val="5"/>
      </iconSet>
    </cfRule>
    <cfRule type="iconSet" priority="1535" dxfId="13">
      <iconSet iconSet="3TrafficLights1">
        <cfvo type="percent" val="0"/>
        <cfvo type="num" val="0"/>
        <cfvo type="num" val="5"/>
      </iconSet>
    </cfRule>
    <cfRule type="iconSet" priority="1536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31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3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1:BG36">
    <cfRule type="iconSet" priority="1526" dxfId="13">
      <iconSet iconSet="3TrafficLights1">
        <cfvo type="percent" val="0"/>
        <cfvo type="num" val="4"/>
        <cfvo type="num" val="5"/>
      </iconSet>
    </cfRule>
    <cfRule type="iconSet" priority="1527" dxfId="13">
      <iconSet iconSet="3TrafficLights1">
        <cfvo type="percent" val="0"/>
        <cfvo type="num" val="0"/>
        <cfvo type="num" val="5"/>
      </iconSet>
    </cfRule>
    <cfRule type="iconSet" priority="1528" dxfId="13">
      <iconSet iconSet="3TrafficLights1">
        <cfvo type="percent" val="0"/>
        <cfvo type="num" val="0"/>
        <cfvo type="num" val="0"/>
      </iconSet>
    </cfRule>
    <cfRule type="iconSet" priority="1529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21" dxfId="13">
      <iconSet iconSet="4TrafficLights">
        <cfvo type="percent" val="0"/>
        <cfvo type="num" val="5"/>
        <cfvo type="num" val="6"/>
        <cfvo type="num" val="7"/>
      </iconSet>
    </cfRule>
    <cfRule type="iconSet" priority="152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23" dxfId="13">
      <iconSet iconSet="3TrafficLights1">
        <cfvo type="percent" val="0"/>
        <cfvo type="num" val="5"/>
        <cfvo type="num" val="5"/>
      </iconSet>
    </cfRule>
    <cfRule type="iconSet" priority="1524" dxfId="13">
      <iconSet iconSet="3TrafficLights1">
        <cfvo type="percent" val="0"/>
        <cfvo type="num" val="0"/>
        <cfvo type="num" val="5"/>
      </iconSet>
    </cfRule>
    <cfRule type="iconSet" priority="1525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20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16" dxfId="13">
      <iconSet iconSet="3TrafficLights1">
        <cfvo type="percent" val="0"/>
        <cfvo type="num" val="4"/>
        <cfvo type="num" val="5"/>
      </iconSet>
    </cfRule>
    <cfRule type="iconSet" priority="1517" dxfId="13">
      <iconSet iconSet="3TrafficLights1">
        <cfvo type="percent" val="0"/>
        <cfvo type="num" val="0"/>
        <cfvo type="num" val="5"/>
      </iconSet>
    </cfRule>
    <cfRule type="iconSet" priority="1518" dxfId="13">
      <iconSet iconSet="3TrafficLights1">
        <cfvo type="percent" val="0"/>
        <cfvo type="num" val="0"/>
        <cfvo type="num" val="0"/>
      </iconSet>
    </cfRule>
    <cfRule type="iconSet" priority="1519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11" dxfId="13">
      <iconSet iconSet="4TrafficLights">
        <cfvo type="percent" val="0"/>
        <cfvo type="num" val="5"/>
        <cfvo type="num" val="6"/>
        <cfvo type="num" val="7"/>
      </iconSet>
    </cfRule>
    <cfRule type="iconSet" priority="151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13" dxfId="13">
      <iconSet iconSet="3TrafficLights1">
        <cfvo type="percent" val="0"/>
        <cfvo type="num" val="5"/>
        <cfvo type="num" val="5"/>
      </iconSet>
    </cfRule>
    <cfRule type="iconSet" priority="1514" dxfId="13">
      <iconSet iconSet="3TrafficLights1">
        <cfvo type="percent" val="0"/>
        <cfvo type="num" val="0"/>
        <cfvo type="num" val="5"/>
      </iconSet>
    </cfRule>
    <cfRule type="iconSet" priority="1515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10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50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507" dxfId="13">
      <iconSet iconSet="4TrafficLights">
        <cfvo type="percent" val="0"/>
        <cfvo type="num" val="5"/>
        <cfvo type="num" val="7"/>
        <cfvo type="num" val="8.5"/>
      </iconSet>
    </cfRule>
    <cfRule type="iconSet" priority="1508" dxfId="13">
      <iconSet iconSet="3Arrows">
        <cfvo type="percent" val="0"/>
        <cfvo type="percent" val="33"/>
        <cfvo type="percent" val="67"/>
      </iconSet>
    </cfRule>
  </conditionalFormatting>
  <conditionalFormatting sqref="BG14:BG36">
    <cfRule type="iconSet" priority="1503" dxfId="13">
      <iconSet iconSet="3TrafficLights1">
        <cfvo type="percent" val="0"/>
        <cfvo type="num" val="4"/>
        <cfvo type="num" val="5"/>
      </iconSet>
    </cfRule>
    <cfRule type="iconSet" priority="1504" dxfId="13">
      <iconSet iconSet="3TrafficLights1">
        <cfvo type="percent" val="0"/>
        <cfvo type="num" val="0"/>
        <cfvo type="num" val="5"/>
      </iconSet>
    </cfRule>
    <cfRule type="iconSet" priority="1505" dxfId="13">
      <iconSet iconSet="3TrafficLights1">
        <cfvo type="percent" val="0"/>
        <cfvo type="num" val="0"/>
        <cfvo type="num" val="0"/>
      </iconSet>
    </cfRule>
    <cfRule type="iconSet" priority="1506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98" dxfId="13">
      <iconSet iconSet="4TrafficLights">
        <cfvo type="percent" val="0"/>
        <cfvo type="num" val="5"/>
        <cfvo type="num" val="6"/>
        <cfvo type="num" val="7"/>
      </iconSet>
    </cfRule>
    <cfRule type="iconSet" priority="149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00" dxfId="13">
      <iconSet iconSet="3TrafficLights1">
        <cfvo type="percent" val="0"/>
        <cfvo type="num" val="5"/>
        <cfvo type="num" val="5"/>
      </iconSet>
    </cfRule>
    <cfRule type="iconSet" priority="1501" dxfId="13">
      <iconSet iconSet="3TrafficLights1">
        <cfvo type="percent" val="0"/>
        <cfvo type="num" val="0"/>
        <cfvo type="num" val="5"/>
      </iconSet>
    </cfRule>
    <cfRule type="iconSet" priority="1502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97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93" dxfId="13">
      <iconSet iconSet="3TrafficLights1">
        <cfvo type="percent" val="0"/>
        <cfvo type="num" val="4"/>
        <cfvo type="num" val="5"/>
      </iconSet>
    </cfRule>
    <cfRule type="iconSet" priority="1494" dxfId="13">
      <iconSet iconSet="3TrafficLights1">
        <cfvo type="percent" val="0"/>
        <cfvo type="num" val="0"/>
        <cfvo type="num" val="5"/>
      </iconSet>
    </cfRule>
    <cfRule type="iconSet" priority="1495" dxfId="13">
      <iconSet iconSet="3TrafficLights1">
        <cfvo type="percent" val="0"/>
        <cfvo type="num" val="0"/>
        <cfvo type="num" val="0"/>
      </iconSet>
    </cfRule>
    <cfRule type="iconSet" priority="1496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88" dxfId="13">
      <iconSet iconSet="4TrafficLights">
        <cfvo type="percent" val="0"/>
        <cfvo type="num" val="5"/>
        <cfvo type="num" val="6"/>
        <cfvo type="num" val="7"/>
      </iconSet>
    </cfRule>
    <cfRule type="iconSet" priority="148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90" dxfId="13">
      <iconSet iconSet="3TrafficLights1">
        <cfvo type="percent" val="0"/>
        <cfvo type="num" val="5"/>
        <cfvo type="num" val="5"/>
      </iconSet>
    </cfRule>
    <cfRule type="iconSet" priority="1491" dxfId="13">
      <iconSet iconSet="3TrafficLights1">
        <cfvo type="percent" val="0"/>
        <cfvo type="num" val="0"/>
        <cfvo type="num" val="5"/>
      </iconSet>
    </cfRule>
    <cfRule type="iconSet" priority="1492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87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83" dxfId="13">
      <iconSet iconSet="3TrafficLights1">
        <cfvo type="percent" val="0"/>
        <cfvo type="num" val="4"/>
        <cfvo type="num" val="5"/>
      </iconSet>
    </cfRule>
    <cfRule type="iconSet" priority="1484" dxfId="13">
      <iconSet iconSet="3TrafficLights1">
        <cfvo type="percent" val="0"/>
        <cfvo type="num" val="0"/>
        <cfvo type="num" val="5"/>
      </iconSet>
    </cfRule>
    <cfRule type="iconSet" priority="1485" dxfId="13">
      <iconSet iconSet="3TrafficLights1">
        <cfvo type="percent" val="0"/>
        <cfvo type="num" val="0"/>
        <cfvo type="num" val="0"/>
      </iconSet>
    </cfRule>
    <cfRule type="iconSet" priority="1486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78" dxfId="13">
      <iconSet iconSet="4TrafficLights">
        <cfvo type="percent" val="0"/>
        <cfvo type="num" val="5"/>
        <cfvo type="num" val="6"/>
        <cfvo type="num" val="7"/>
      </iconSet>
    </cfRule>
    <cfRule type="iconSet" priority="147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80" dxfId="13">
      <iconSet iconSet="3TrafficLights1">
        <cfvo type="percent" val="0"/>
        <cfvo type="num" val="5"/>
        <cfvo type="num" val="5"/>
      </iconSet>
    </cfRule>
    <cfRule type="iconSet" priority="1481" dxfId="13">
      <iconSet iconSet="3TrafficLights1">
        <cfvo type="percent" val="0"/>
        <cfvo type="num" val="0"/>
        <cfvo type="num" val="5"/>
      </iconSet>
    </cfRule>
    <cfRule type="iconSet" priority="1482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77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7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4:BG36">
    <cfRule type="iconSet" priority="1472" dxfId="13">
      <iconSet iconSet="3TrafficLights1">
        <cfvo type="percent" val="0"/>
        <cfvo type="num" val="4"/>
        <cfvo type="num" val="5"/>
      </iconSet>
    </cfRule>
    <cfRule type="iconSet" priority="1473" dxfId="13">
      <iconSet iconSet="3TrafficLights1">
        <cfvo type="percent" val="0"/>
        <cfvo type="num" val="0"/>
        <cfvo type="num" val="5"/>
      </iconSet>
    </cfRule>
    <cfRule type="iconSet" priority="1474" dxfId="13">
      <iconSet iconSet="3TrafficLights1">
        <cfvo type="percent" val="0"/>
        <cfvo type="num" val="0"/>
        <cfvo type="num" val="0"/>
      </iconSet>
    </cfRule>
    <cfRule type="iconSet" priority="1475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67" dxfId="13">
      <iconSet iconSet="4TrafficLights">
        <cfvo type="percent" val="0"/>
        <cfvo type="num" val="5"/>
        <cfvo type="num" val="6"/>
        <cfvo type="num" val="7"/>
      </iconSet>
    </cfRule>
    <cfRule type="iconSet" priority="146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69" dxfId="13">
      <iconSet iconSet="3TrafficLights1">
        <cfvo type="percent" val="0"/>
        <cfvo type="num" val="5"/>
        <cfvo type="num" val="5"/>
      </iconSet>
    </cfRule>
    <cfRule type="iconSet" priority="1470" dxfId="13">
      <iconSet iconSet="3TrafficLights1">
        <cfvo type="percent" val="0"/>
        <cfvo type="num" val="0"/>
        <cfvo type="num" val="5"/>
      </iconSet>
    </cfRule>
    <cfRule type="iconSet" priority="1471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66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62" dxfId="13">
      <iconSet iconSet="3TrafficLights1">
        <cfvo type="percent" val="0"/>
        <cfvo type="num" val="4"/>
        <cfvo type="num" val="5"/>
      </iconSet>
    </cfRule>
    <cfRule type="iconSet" priority="1463" dxfId="13">
      <iconSet iconSet="3TrafficLights1">
        <cfvo type="percent" val="0"/>
        <cfvo type="num" val="0"/>
        <cfvo type="num" val="5"/>
      </iconSet>
    </cfRule>
    <cfRule type="iconSet" priority="1464" dxfId="13">
      <iconSet iconSet="3TrafficLights1">
        <cfvo type="percent" val="0"/>
        <cfvo type="num" val="0"/>
        <cfvo type="num" val="0"/>
      </iconSet>
    </cfRule>
    <cfRule type="iconSet" priority="1465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57" dxfId="13">
      <iconSet iconSet="4TrafficLights">
        <cfvo type="percent" val="0"/>
        <cfvo type="num" val="5"/>
        <cfvo type="num" val="6"/>
        <cfvo type="num" val="7"/>
      </iconSet>
    </cfRule>
    <cfRule type="iconSet" priority="145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59" dxfId="13">
      <iconSet iconSet="3TrafficLights1">
        <cfvo type="percent" val="0"/>
        <cfvo type="num" val="5"/>
        <cfvo type="num" val="5"/>
      </iconSet>
    </cfRule>
    <cfRule type="iconSet" priority="1460" dxfId="13">
      <iconSet iconSet="3TrafficLights1">
        <cfvo type="percent" val="0"/>
        <cfvo type="num" val="0"/>
        <cfvo type="num" val="5"/>
      </iconSet>
    </cfRule>
    <cfRule type="iconSet" priority="1461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56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5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7:BG36">
    <cfRule type="iconSet" priority="1453" dxfId="13">
      <iconSet iconSet="4TrafficLights">
        <cfvo type="percent" val="0"/>
        <cfvo type="num" val="5"/>
        <cfvo type="num" val="7"/>
        <cfvo type="num" val="8.5"/>
      </iconSet>
    </cfRule>
    <cfRule type="iconSet" priority="1454" dxfId="13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449" dxfId="13">
      <iconSet iconSet="3TrafficLights1">
        <cfvo type="percent" val="0"/>
        <cfvo type="num" val="4"/>
        <cfvo type="num" val="5"/>
      </iconSet>
    </cfRule>
    <cfRule type="iconSet" priority="1450" dxfId="13">
      <iconSet iconSet="3TrafficLights1">
        <cfvo type="percent" val="0"/>
        <cfvo type="num" val="0"/>
        <cfvo type="num" val="5"/>
      </iconSet>
    </cfRule>
    <cfRule type="iconSet" priority="1451" dxfId="13">
      <iconSet iconSet="3TrafficLights1">
        <cfvo type="percent" val="0"/>
        <cfvo type="num" val="0"/>
        <cfvo type="num" val="0"/>
      </iconSet>
    </cfRule>
    <cfRule type="iconSet" priority="1452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444" dxfId="13">
      <iconSet iconSet="4TrafficLights">
        <cfvo type="percent" val="0"/>
        <cfvo type="num" val="5"/>
        <cfvo type="num" val="6"/>
        <cfvo type="num" val="7"/>
      </iconSet>
    </cfRule>
    <cfRule type="iconSet" priority="144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46" dxfId="13">
      <iconSet iconSet="3TrafficLights1">
        <cfvo type="percent" val="0"/>
        <cfvo type="num" val="5"/>
        <cfvo type="num" val="5"/>
      </iconSet>
    </cfRule>
    <cfRule type="iconSet" priority="1447" dxfId="13">
      <iconSet iconSet="3TrafficLights1">
        <cfvo type="percent" val="0"/>
        <cfvo type="num" val="0"/>
        <cfvo type="num" val="5"/>
      </iconSet>
    </cfRule>
    <cfRule type="iconSet" priority="1448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443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439" dxfId="13">
      <iconSet iconSet="3TrafficLights1">
        <cfvo type="percent" val="0"/>
        <cfvo type="num" val="4"/>
        <cfvo type="num" val="5"/>
      </iconSet>
    </cfRule>
    <cfRule type="iconSet" priority="1440" dxfId="13">
      <iconSet iconSet="3TrafficLights1">
        <cfvo type="percent" val="0"/>
        <cfvo type="num" val="0"/>
        <cfvo type="num" val="5"/>
      </iconSet>
    </cfRule>
    <cfRule type="iconSet" priority="1441" dxfId="13">
      <iconSet iconSet="3TrafficLights1">
        <cfvo type="percent" val="0"/>
        <cfvo type="num" val="0"/>
        <cfvo type="num" val="0"/>
      </iconSet>
    </cfRule>
    <cfRule type="iconSet" priority="1442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434" dxfId="13">
      <iconSet iconSet="4TrafficLights">
        <cfvo type="percent" val="0"/>
        <cfvo type="num" val="5"/>
        <cfvo type="num" val="6"/>
        <cfvo type="num" val="7"/>
      </iconSet>
    </cfRule>
    <cfRule type="iconSet" priority="143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36" dxfId="13">
      <iconSet iconSet="3TrafficLights1">
        <cfvo type="percent" val="0"/>
        <cfvo type="num" val="5"/>
        <cfvo type="num" val="5"/>
      </iconSet>
    </cfRule>
    <cfRule type="iconSet" priority="1437" dxfId="13">
      <iconSet iconSet="3TrafficLights1">
        <cfvo type="percent" val="0"/>
        <cfvo type="num" val="0"/>
        <cfvo type="num" val="5"/>
      </iconSet>
    </cfRule>
    <cfRule type="iconSet" priority="1438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433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29" dxfId="13">
      <iconSet iconSet="3TrafficLights1">
        <cfvo type="percent" val="0"/>
        <cfvo type="num" val="4"/>
        <cfvo type="num" val="5"/>
      </iconSet>
    </cfRule>
    <cfRule type="iconSet" priority="1430" dxfId="13">
      <iconSet iconSet="3TrafficLights1">
        <cfvo type="percent" val="0"/>
        <cfvo type="num" val="0"/>
        <cfvo type="num" val="5"/>
      </iconSet>
    </cfRule>
    <cfRule type="iconSet" priority="1431" dxfId="13">
      <iconSet iconSet="3TrafficLights1">
        <cfvo type="percent" val="0"/>
        <cfvo type="num" val="0"/>
        <cfvo type="num" val="0"/>
      </iconSet>
    </cfRule>
    <cfRule type="iconSet" priority="1432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24" dxfId="13">
      <iconSet iconSet="4TrafficLights">
        <cfvo type="percent" val="0"/>
        <cfvo type="num" val="5"/>
        <cfvo type="num" val="6"/>
        <cfvo type="num" val="7"/>
      </iconSet>
    </cfRule>
    <cfRule type="iconSet" priority="142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26" dxfId="13">
      <iconSet iconSet="3TrafficLights1">
        <cfvo type="percent" val="0"/>
        <cfvo type="num" val="5"/>
        <cfvo type="num" val="5"/>
      </iconSet>
    </cfRule>
    <cfRule type="iconSet" priority="1427" dxfId="13">
      <iconSet iconSet="3TrafficLights1">
        <cfvo type="percent" val="0"/>
        <cfvo type="num" val="0"/>
        <cfvo type="num" val="5"/>
      </iconSet>
    </cfRule>
    <cfRule type="iconSet" priority="1428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23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2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4:BG36">
    <cfRule type="iconSet" priority="1418" dxfId="13">
      <iconSet iconSet="3TrafficLights1">
        <cfvo type="percent" val="0"/>
        <cfvo type="num" val="4"/>
        <cfvo type="num" val="5"/>
      </iconSet>
    </cfRule>
    <cfRule type="iconSet" priority="1419" dxfId="13">
      <iconSet iconSet="3TrafficLights1">
        <cfvo type="percent" val="0"/>
        <cfvo type="num" val="0"/>
        <cfvo type="num" val="5"/>
      </iconSet>
    </cfRule>
    <cfRule type="iconSet" priority="1420" dxfId="13">
      <iconSet iconSet="3TrafficLights1">
        <cfvo type="percent" val="0"/>
        <cfvo type="num" val="0"/>
        <cfvo type="num" val="0"/>
      </iconSet>
    </cfRule>
    <cfRule type="iconSet" priority="1421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13" dxfId="13">
      <iconSet iconSet="4TrafficLights">
        <cfvo type="percent" val="0"/>
        <cfvo type="num" val="5"/>
        <cfvo type="num" val="6"/>
        <cfvo type="num" val="7"/>
      </iconSet>
    </cfRule>
    <cfRule type="iconSet" priority="141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15" dxfId="13">
      <iconSet iconSet="3TrafficLights1">
        <cfvo type="percent" val="0"/>
        <cfvo type="num" val="5"/>
        <cfvo type="num" val="5"/>
      </iconSet>
    </cfRule>
    <cfRule type="iconSet" priority="1416" dxfId="13">
      <iconSet iconSet="3TrafficLights1">
        <cfvo type="percent" val="0"/>
        <cfvo type="num" val="0"/>
        <cfvo type="num" val="5"/>
      </iconSet>
    </cfRule>
    <cfRule type="iconSet" priority="1417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12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08" dxfId="13">
      <iconSet iconSet="3TrafficLights1">
        <cfvo type="percent" val="0"/>
        <cfvo type="num" val="4"/>
        <cfvo type="num" val="5"/>
      </iconSet>
    </cfRule>
    <cfRule type="iconSet" priority="1409" dxfId="13">
      <iconSet iconSet="3TrafficLights1">
        <cfvo type="percent" val="0"/>
        <cfvo type="num" val="0"/>
        <cfvo type="num" val="5"/>
      </iconSet>
    </cfRule>
    <cfRule type="iconSet" priority="1410" dxfId="13">
      <iconSet iconSet="3TrafficLights1">
        <cfvo type="percent" val="0"/>
        <cfvo type="num" val="0"/>
        <cfvo type="num" val="0"/>
      </iconSet>
    </cfRule>
    <cfRule type="iconSet" priority="1411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03" dxfId="13">
      <iconSet iconSet="4TrafficLights">
        <cfvo type="percent" val="0"/>
        <cfvo type="num" val="5"/>
        <cfvo type="num" val="6"/>
        <cfvo type="num" val="7"/>
      </iconSet>
    </cfRule>
    <cfRule type="iconSet" priority="140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05" dxfId="13">
      <iconSet iconSet="3TrafficLights1">
        <cfvo type="percent" val="0"/>
        <cfvo type="num" val="5"/>
        <cfvo type="num" val="5"/>
      </iconSet>
    </cfRule>
    <cfRule type="iconSet" priority="1406" dxfId="13">
      <iconSet iconSet="3TrafficLights1">
        <cfvo type="percent" val="0"/>
        <cfvo type="num" val="0"/>
        <cfvo type="num" val="5"/>
      </iconSet>
    </cfRule>
    <cfRule type="iconSet" priority="1407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02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40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7:BG36">
    <cfRule type="iconSet" priority="1399" dxfId="13">
      <iconSet iconSet="4TrafficLights">
        <cfvo type="percent" val="0"/>
        <cfvo type="num" val="5"/>
        <cfvo type="num" val="7"/>
        <cfvo type="num" val="8.5"/>
      </iconSet>
    </cfRule>
    <cfRule type="iconSet" priority="1400" dxfId="13">
      <iconSet iconSet="3Arrows">
        <cfvo type="percent" val="0"/>
        <cfvo type="percent" val="33"/>
        <cfvo type="percent" val="67"/>
      </iconSet>
    </cfRule>
  </conditionalFormatting>
  <conditionalFormatting sqref="BG14:BG36">
    <cfRule type="iconSet" priority="1395" dxfId="13">
      <iconSet iconSet="3TrafficLights1">
        <cfvo type="percent" val="0"/>
        <cfvo type="num" val="4"/>
        <cfvo type="num" val="5"/>
      </iconSet>
    </cfRule>
    <cfRule type="iconSet" priority="1396" dxfId="13">
      <iconSet iconSet="3TrafficLights1">
        <cfvo type="percent" val="0"/>
        <cfvo type="num" val="0"/>
        <cfvo type="num" val="5"/>
      </iconSet>
    </cfRule>
    <cfRule type="iconSet" priority="1397" dxfId="13">
      <iconSet iconSet="3TrafficLights1">
        <cfvo type="percent" val="0"/>
        <cfvo type="num" val="0"/>
        <cfvo type="num" val="0"/>
      </iconSet>
    </cfRule>
    <cfRule type="iconSet" priority="1398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390" dxfId="13">
      <iconSet iconSet="4TrafficLights">
        <cfvo type="percent" val="0"/>
        <cfvo type="num" val="5"/>
        <cfvo type="num" val="6"/>
        <cfvo type="num" val="7"/>
      </iconSet>
    </cfRule>
    <cfRule type="iconSet" priority="139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92" dxfId="13">
      <iconSet iconSet="3TrafficLights1">
        <cfvo type="percent" val="0"/>
        <cfvo type="num" val="5"/>
        <cfvo type="num" val="5"/>
      </iconSet>
    </cfRule>
    <cfRule type="iconSet" priority="1393" dxfId="13">
      <iconSet iconSet="3TrafficLights1">
        <cfvo type="percent" val="0"/>
        <cfvo type="num" val="0"/>
        <cfvo type="num" val="5"/>
      </iconSet>
    </cfRule>
    <cfRule type="iconSet" priority="1394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389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388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4:BG36">
    <cfRule type="iconSet" priority="1384" dxfId="13">
      <iconSet iconSet="3TrafficLights1">
        <cfvo type="percent" val="0"/>
        <cfvo type="num" val="4"/>
        <cfvo type="num" val="5"/>
      </iconSet>
    </cfRule>
    <cfRule type="iconSet" priority="1385" dxfId="13">
      <iconSet iconSet="3TrafficLights1">
        <cfvo type="percent" val="0"/>
        <cfvo type="num" val="0"/>
        <cfvo type="num" val="5"/>
      </iconSet>
    </cfRule>
    <cfRule type="iconSet" priority="1386" dxfId="13">
      <iconSet iconSet="3TrafficLights1">
        <cfvo type="percent" val="0"/>
        <cfvo type="num" val="0"/>
        <cfvo type="num" val="0"/>
      </iconSet>
    </cfRule>
    <cfRule type="iconSet" priority="1387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379" dxfId="13">
      <iconSet iconSet="4TrafficLights">
        <cfvo type="percent" val="0"/>
        <cfvo type="num" val="5"/>
        <cfvo type="num" val="6"/>
        <cfvo type="num" val="7"/>
      </iconSet>
    </cfRule>
    <cfRule type="iconSet" priority="138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81" dxfId="13">
      <iconSet iconSet="3TrafficLights1">
        <cfvo type="percent" val="0"/>
        <cfvo type="num" val="5"/>
        <cfvo type="num" val="5"/>
      </iconSet>
    </cfRule>
    <cfRule type="iconSet" priority="1382" dxfId="13">
      <iconSet iconSet="3TrafficLights1">
        <cfvo type="percent" val="0"/>
        <cfvo type="num" val="0"/>
        <cfvo type="num" val="5"/>
      </iconSet>
    </cfRule>
    <cfRule type="iconSet" priority="1383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378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374" dxfId="13">
      <iconSet iconSet="3TrafficLights1">
        <cfvo type="percent" val="0"/>
        <cfvo type="num" val="4"/>
        <cfvo type="num" val="5"/>
      </iconSet>
    </cfRule>
    <cfRule type="iconSet" priority="1375" dxfId="13">
      <iconSet iconSet="3TrafficLights1">
        <cfvo type="percent" val="0"/>
        <cfvo type="num" val="0"/>
        <cfvo type="num" val="5"/>
      </iconSet>
    </cfRule>
    <cfRule type="iconSet" priority="1376" dxfId="13">
      <iconSet iconSet="3TrafficLights1">
        <cfvo type="percent" val="0"/>
        <cfvo type="num" val="0"/>
        <cfvo type="num" val="0"/>
      </iconSet>
    </cfRule>
    <cfRule type="iconSet" priority="1377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369" dxfId="13">
      <iconSet iconSet="4TrafficLights">
        <cfvo type="percent" val="0"/>
        <cfvo type="num" val="5"/>
        <cfvo type="num" val="6"/>
        <cfvo type="num" val="7"/>
      </iconSet>
    </cfRule>
    <cfRule type="iconSet" priority="137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71" dxfId="13">
      <iconSet iconSet="3TrafficLights1">
        <cfvo type="percent" val="0"/>
        <cfvo type="num" val="5"/>
        <cfvo type="num" val="5"/>
      </iconSet>
    </cfRule>
    <cfRule type="iconSet" priority="1372" dxfId="13">
      <iconSet iconSet="3TrafficLights1">
        <cfvo type="percent" val="0"/>
        <cfvo type="num" val="0"/>
        <cfvo type="num" val="5"/>
      </iconSet>
    </cfRule>
    <cfRule type="iconSet" priority="1373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368" dxfId="13">
      <iconSet iconSet="3TrafficLights1">
        <cfvo type="percent" val="0"/>
        <cfvo type="percent" val="33"/>
        <cfvo type="percent" val="67"/>
      </iconSet>
    </cfRule>
  </conditionalFormatting>
  <conditionalFormatting sqref="BG14:BG36">
    <cfRule type="iconSet" priority="136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7:BG36">
    <cfRule type="iconSet" priority="1365" dxfId="13">
      <iconSet iconSet="4TrafficLights">
        <cfvo type="percent" val="0"/>
        <cfvo type="num" val="5"/>
        <cfvo type="num" val="7"/>
        <cfvo type="num" val="8.5"/>
      </iconSet>
    </cfRule>
    <cfRule type="iconSet" priority="1366" dxfId="13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361" dxfId="13">
      <iconSet iconSet="3TrafficLights1">
        <cfvo type="percent" val="0"/>
        <cfvo type="num" val="4"/>
        <cfvo type="num" val="5"/>
      </iconSet>
    </cfRule>
    <cfRule type="iconSet" priority="1362" dxfId="13">
      <iconSet iconSet="3TrafficLights1">
        <cfvo type="percent" val="0"/>
        <cfvo type="num" val="0"/>
        <cfvo type="num" val="5"/>
      </iconSet>
    </cfRule>
    <cfRule type="iconSet" priority="1363" dxfId="13">
      <iconSet iconSet="3TrafficLights1">
        <cfvo type="percent" val="0"/>
        <cfvo type="num" val="0"/>
        <cfvo type="num" val="0"/>
      </iconSet>
    </cfRule>
    <cfRule type="iconSet" priority="1364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56" dxfId="13">
      <iconSet iconSet="4TrafficLights">
        <cfvo type="percent" val="0"/>
        <cfvo type="num" val="5"/>
        <cfvo type="num" val="6"/>
        <cfvo type="num" val="7"/>
      </iconSet>
    </cfRule>
    <cfRule type="iconSet" priority="135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58" dxfId="13">
      <iconSet iconSet="3TrafficLights1">
        <cfvo type="percent" val="0"/>
        <cfvo type="num" val="5"/>
        <cfvo type="num" val="5"/>
      </iconSet>
    </cfRule>
    <cfRule type="iconSet" priority="1359" dxfId="13">
      <iconSet iconSet="3TrafficLights1">
        <cfvo type="percent" val="0"/>
        <cfvo type="num" val="0"/>
        <cfvo type="num" val="5"/>
      </iconSet>
    </cfRule>
    <cfRule type="iconSet" priority="1360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55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54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352" dxfId="13">
      <iconSet iconSet="4TrafficLights">
        <cfvo type="percent" val="0"/>
        <cfvo type="num" val="5"/>
        <cfvo type="num" val="7"/>
        <cfvo type="num" val="8.5"/>
      </iconSet>
    </cfRule>
    <cfRule type="iconSet" priority="1353" dxfId="13">
      <iconSet iconSet="3Arrows">
        <cfvo type="percent" val="0"/>
        <cfvo type="percent" val="33"/>
        <cfvo type="percent" val="67"/>
      </iconSet>
    </cfRule>
  </conditionalFormatting>
  <conditionalFormatting sqref="BG6:BG36">
    <cfRule type="iconSet" priority="1348" dxfId="13">
      <iconSet iconSet="3TrafficLights1">
        <cfvo type="percent" val="0"/>
        <cfvo type="num" val="4"/>
        <cfvo type="num" val="5"/>
      </iconSet>
    </cfRule>
    <cfRule type="iconSet" priority="1349" dxfId="13">
      <iconSet iconSet="3TrafficLights1">
        <cfvo type="percent" val="0"/>
        <cfvo type="num" val="0"/>
        <cfvo type="num" val="5"/>
      </iconSet>
    </cfRule>
    <cfRule type="iconSet" priority="1350" dxfId="13">
      <iconSet iconSet="3TrafficLights1">
        <cfvo type="percent" val="0"/>
        <cfvo type="num" val="0"/>
        <cfvo type="num" val="0"/>
      </iconSet>
    </cfRule>
    <cfRule type="iconSet" priority="1351" dxfId="13">
      <iconSet iconSet="3TrafficLights1">
        <cfvo type="percent" val="0"/>
        <cfvo type="percent" val="33"/>
        <cfvo type="percent" val="67"/>
      </iconSet>
    </cfRule>
  </conditionalFormatting>
  <conditionalFormatting sqref="BG6:BG36">
    <cfRule type="iconSet" priority="1343" dxfId="13">
      <iconSet iconSet="4TrafficLights">
        <cfvo type="percent" val="0"/>
        <cfvo type="num" val="5"/>
        <cfvo type="num" val="6"/>
        <cfvo type="num" val="7"/>
      </iconSet>
    </cfRule>
    <cfRule type="iconSet" priority="134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45" dxfId="13">
      <iconSet iconSet="3TrafficLights1">
        <cfvo type="percent" val="0"/>
        <cfvo type="num" val="5"/>
        <cfvo type="num" val="5"/>
      </iconSet>
    </cfRule>
    <cfRule type="iconSet" priority="1346" dxfId="13">
      <iconSet iconSet="3TrafficLights1">
        <cfvo type="percent" val="0"/>
        <cfvo type="num" val="0"/>
        <cfvo type="num" val="5"/>
      </iconSet>
    </cfRule>
    <cfRule type="iconSet" priority="1347" dxfId="13">
      <iconSet iconSet="3TrafficLights1">
        <cfvo type="percent" val="0"/>
        <cfvo type="percent" val="33"/>
        <cfvo type="percent" val="67"/>
      </iconSet>
    </cfRule>
  </conditionalFormatting>
  <conditionalFormatting sqref="BG6:BG36">
    <cfRule type="iconSet" priority="1342" dxfId="13">
      <iconSet iconSet="3TrafficLights1">
        <cfvo type="percent" val="0"/>
        <cfvo type="percent" val="33"/>
        <cfvo type="percent" val="67"/>
      </iconSet>
    </cfRule>
  </conditionalFormatting>
  <conditionalFormatting sqref="BG6:BG36">
    <cfRule type="iconSet" priority="1338" dxfId="13">
      <iconSet iconSet="3TrafficLights1">
        <cfvo type="percent" val="0"/>
        <cfvo type="num" val="4"/>
        <cfvo type="num" val="5"/>
      </iconSet>
    </cfRule>
    <cfRule type="iconSet" priority="1339" dxfId="13">
      <iconSet iconSet="3TrafficLights1">
        <cfvo type="percent" val="0"/>
        <cfvo type="num" val="0"/>
        <cfvo type="num" val="5"/>
      </iconSet>
    </cfRule>
    <cfRule type="iconSet" priority="1340" dxfId="13">
      <iconSet iconSet="3TrafficLights1">
        <cfvo type="percent" val="0"/>
        <cfvo type="num" val="0"/>
        <cfvo type="num" val="0"/>
      </iconSet>
    </cfRule>
    <cfRule type="iconSet" priority="1341" dxfId="13">
      <iconSet iconSet="3TrafficLights1">
        <cfvo type="percent" val="0"/>
        <cfvo type="percent" val="33"/>
        <cfvo type="percent" val="67"/>
      </iconSet>
    </cfRule>
  </conditionalFormatting>
  <conditionalFormatting sqref="BG7">
    <cfRule type="iconSet" priority="1337" dxfId="13">
      <iconSet iconSet="3TrafficLights1">
        <cfvo type="percent" val="0"/>
        <cfvo type="num" val="0"/>
        <cfvo type="num" val="0"/>
      </iconSet>
    </cfRule>
  </conditionalFormatting>
  <conditionalFormatting sqref="BG6:BG36">
    <cfRule type="iconSet" priority="1332" dxfId="13">
      <iconSet iconSet="4TrafficLights">
        <cfvo type="percent" val="0"/>
        <cfvo type="num" val="5"/>
        <cfvo type="num" val="6"/>
        <cfvo type="num" val="7"/>
      </iconSet>
    </cfRule>
    <cfRule type="iconSet" priority="133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34" dxfId="13">
      <iconSet iconSet="3TrafficLights1">
        <cfvo type="percent" val="0"/>
        <cfvo type="num" val="5"/>
        <cfvo type="num" val="5"/>
      </iconSet>
    </cfRule>
    <cfRule type="iconSet" priority="1335" dxfId="13">
      <iconSet iconSet="3TrafficLights1">
        <cfvo type="percent" val="0"/>
        <cfvo type="num" val="0"/>
        <cfvo type="num" val="5"/>
      </iconSet>
    </cfRule>
    <cfRule type="iconSet" priority="1336" dxfId="13">
      <iconSet iconSet="3TrafficLights1">
        <cfvo type="percent" val="0"/>
        <cfvo type="percent" val="33"/>
        <cfvo type="percent" val="67"/>
      </iconSet>
    </cfRule>
  </conditionalFormatting>
  <conditionalFormatting sqref="BG6:BG36">
    <cfRule type="iconSet" priority="1331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27" dxfId="13">
      <iconSet iconSet="3TrafficLights1">
        <cfvo type="percent" val="0"/>
        <cfvo type="num" val="4"/>
        <cfvo type="num" val="5"/>
      </iconSet>
    </cfRule>
    <cfRule type="iconSet" priority="1328" dxfId="13">
      <iconSet iconSet="3TrafficLights1">
        <cfvo type="percent" val="0"/>
        <cfvo type="num" val="0"/>
        <cfvo type="num" val="5"/>
      </iconSet>
    </cfRule>
    <cfRule type="iconSet" priority="1329" dxfId="13">
      <iconSet iconSet="3TrafficLights1">
        <cfvo type="percent" val="0"/>
        <cfvo type="num" val="0"/>
        <cfvo type="num" val="0"/>
      </iconSet>
    </cfRule>
    <cfRule type="iconSet" priority="1330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22" dxfId="13">
      <iconSet iconSet="4TrafficLights">
        <cfvo type="percent" val="0"/>
        <cfvo type="num" val="5"/>
        <cfvo type="num" val="6"/>
        <cfvo type="num" val="7"/>
      </iconSet>
    </cfRule>
    <cfRule type="iconSet" priority="132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24" dxfId="13">
      <iconSet iconSet="3TrafficLights1">
        <cfvo type="percent" val="0"/>
        <cfvo type="num" val="5"/>
        <cfvo type="num" val="5"/>
      </iconSet>
    </cfRule>
    <cfRule type="iconSet" priority="1325" dxfId="13">
      <iconSet iconSet="3TrafficLights1">
        <cfvo type="percent" val="0"/>
        <cfvo type="num" val="0"/>
        <cfvo type="num" val="5"/>
      </iconSet>
    </cfRule>
    <cfRule type="iconSet" priority="1326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21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2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1:BG36">
    <cfRule type="iconSet" priority="1316" dxfId="13">
      <iconSet iconSet="3TrafficLights1">
        <cfvo type="percent" val="0"/>
        <cfvo type="num" val="4"/>
        <cfvo type="num" val="5"/>
      </iconSet>
    </cfRule>
    <cfRule type="iconSet" priority="1317" dxfId="13">
      <iconSet iconSet="3TrafficLights1">
        <cfvo type="percent" val="0"/>
        <cfvo type="num" val="0"/>
        <cfvo type="num" val="5"/>
      </iconSet>
    </cfRule>
    <cfRule type="iconSet" priority="1318" dxfId="13">
      <iconSet iconSet="3TrafficLights1">
        <cfvo type="percent" val="0"/>
        <cfvo type="num" val="0"/>
        <cfvo type="num" val="0"/>
      </iconSet>
    </cfRule>
    <cfRule type="iconSet" priority="1319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11" dxfId="13">
      <iconSet iconSet="4TrafficLights">
        <cfvo type="percent" val="0"/>
        <cfvo type="num" val="5"/>
        <cfvo type="num" val="6"/>
        <cfvo type="num" val="7"/>
      </iconSet>
    </cfRule>
    <cfRule type="iconSet" priority="131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13" dxfId="13">
      <iconSet iconSet="3TrafficLights1">
        <cfvo type="percent" val="0"/>
        <cfvo type="num" val="5"/>
        <cfvo type="num" val="5"/>
      </iconSet>
    </cfRule>
    <cfRule type="iconSet" priority="1314" dxfId="13">
      <iconSet iconSet="3TrafficLights1">
        <cfvo type="percent" val="0"/>
        <cfvo type="num" val="0"/>
        <cfvo type="num" val="5"/>
      </iconSet>
    </cfRule>
    <cfRule type="iconSet" priority="1315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10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06" dxfId="13">
      <iconSet iconSet="3TrafficLights1">
        <cfvo type="percent" val="0"/>
        <cfvo type="num" val="4"/>
        <cfvo type="num" val="5"/>
      </iconSet>
    </cfRule>
    <cfRule type="iconSet" priority="1307" dxfId="13">
      <iconSet iconSet="3TrafficLights1">
        <cfvo type="percent" val="0"/>
        <cfvo type="num" val="0"/>
        <cfvo type="num" val="5"/>
      </iconSet>
    </cfRule>
    <cfRule type="iconSet" priority="1308" dxfId="13">
      <iconSet iconSet="3TrafficLights1">
        <cfvo type="percent" val="0"/>
        <cfvo type="num" val="0"/>
        <cfvo type="num" val="0"/>
      </iconSet>
    </cfRule>
    <cfRule type="iconSet" priority="1309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01" dxfId="13">
      <iconSet iconSet="4TrafficLights">
        <cfvo type="percent" val="0"/>
        <cfvo type="num" val="5"/>
        <cfvo type="num" val="6"/>
        <cfvo type="num" val="7"/>
      </iconSet>
    </cfRule>
    <cfRule type="iconSet" priority="130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03" dxfId="13">
      <iconSet iconSet="3TrafficLights1">
        <cfvo type="percent" val="0"/>
        <cfvo type="num" val="5"/>
        <cfvo type="num" val="5"/>
      </iconSet>
    </cfRule>
    <cfRule type="iconSet" priority="1304" dxfId="13">
      <iconSet iconSet="3TrafficLights1">
        <cfvo type="percent" val="0"/>
        <cfvo type="num" val="0"/>
        <cfvo type="num" val="5"/>
      </iconSet>
    </cfRule>
    <cfRule type="iconSet" priority="1305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300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9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297" dxfId="13">
      <iconSet iconSet="4TrafficLights">
        <cfvo type="percent" val="0"/>
        <cfvo type="num" val="5"/>
        <cfvo type="num" val="7"/>
        <cfvo type="num" val="8.5"/>
      </iconSet>
    </cfRule>
    <cfRule type="iconSet" priority="1298" dxfId="13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293" dxfId="13">
      <iconSet iconSet="3TrafficLights1">
        <cfvo type="percent" val="0"/>
        <cfvo type="num" val="4"/>
        <cfvo type="num" val="5"/>
      </iconSet>
    </cfRule>
    <cfRule type="iconSet" priority="1294" dxfId="13">
      <iconSet iconSet="3TrafficLights1">
        <cfvo type="percent" val="0"/>
        <cfvo type="num" val="0"/>
        <cfvo type="num" val="5"/>
      </iconSet>
    </cfRule>
    <cfRule type="iconSet" priority="1295" dxfId="13">
      <iconSet iconSet="3TrafficLights1">
        <cfvo type="percent" val="0"/>
        <cfvo type="num" val="0"/>
        <cfvo type="num" val="0"/>
      </iconSet>
    </cfRule>
    <cfRule type="iconSet" priority="1296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88" dxfId="13">
      <iconSet iconSet="4TrafficLights">
        <cfvo type="percent" val="0"/>
        <cfvo type="num" val="5"/>
        <cfvo type="num" val="6"/>
        <cfvo type="num" val="7"/>
      </iconSet>
    </cfRule>
    <cfRule type="iconSet" priority="128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90" dxfId="13">
      <iconSet iconSet="3TrafficLights1">
        <cfvo type="percent" val="0"/>
        <cfvo type="num" val="5"/>
        <cfvo type="num" val="5"/>
      </iconSet>
    </cfRule>
    <cfRule type="iconSet" priority="1291" dxfId="13">
      <iconSet iconSet="3TrafficLights1">
        <cfvo type="percent" val="0"/>
        <cfvo type="num" val="0"/>
        <cfvo type="num" val="5"/>
      </iconSet>
    </cfRule>
    <cfRule type="iconSet" priority="1292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87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8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1:BG36">
    <cfRule type="iconSet" priority="1282" dxfId="13">
      <iconSet iconSet="3TrafficLights1">
        <cfvo type="percent" val="0"/>
        <cfvo type="num" val="4"/>
        <cfvo type="num" val="5"/>
      </iconSet>
    </cfRule>
    <cfRule type="iconSet" priority="1283" dxfId="13">
      <iconSet iconSet="3TrafficLights1">
        <cfvo type="percent" val="0"/>
        <cfvo type="num" val="0"/>
        <cfvo type="num" val="5"/>
      </iconSet>
    </cfRule>
    <cfRule type="iconSet" priority="1284" dxfId="13">
      <iconSet iconSet="3TrafficLights1">
        <cfvo type="percent" val="0"/>
        <cfvo type="num" val="0"/>
        <cfvo type="num" val="0"/>
      </iconSet>
    </cfRule>
    <cfRule type="iconSet" priority="1285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77" dxfId="13">
      <iconSet iconSet="4TrafficLights">
        <cfvo type="percent" val="0"/>
        <cfvo type="num" val="5"/>
        <cfvo type="num" val="6"/>
        <cfvo type="num" val="7"/>
      </iconSet>
    </cfRule>
    <cfRule type="iconSet" priority="127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79" dxfId="13">
      <iconSet iconSet="3TrafficLights1">
        <cfvo type="percent" val="0"/>
        <cfvo type="num" val="5"/>
        <cfvo type="num" val="5"/>
      </iconSet>
    </cfRule>
    <cfRule type="iconSet" priority="1280" dxfId="13">
      <iconSet iconSet="3TrafficLights1">
        <cfvo type="percent" val="0"/>
        <cfvo type="num" val="0"/>
        <cfvo type="num" val="5"/>
      </iconSet>
    </cfRule>
    <cfRule type="iconSet" priority="1281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76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72" dxfId="13">
      <iconSet iconSet="3TrafficLights1">
        <cfvo type="percent" val="0"/>
        <cfvo type="num" val="4"/>
        <cfvo type="num" val="5"/>
      </iconSet>
    </cfRule>
    <cfRule type="iconSet" priority="1273" dxfId="13">
      <iconSet iconSet="3TrafficLights1">
        <cfvo type="percent" val="0"/>
        <cfvo type="num" val="0"/>
        <cfvo type="num" val="5"/>
      </iconSet>
    </cfRule>
    <cfRule type="iconSet" priority="1274" dxfId="13">
      <iconSet iconSet="3TrafficLights1">
        <cfvo type="percent" val="0"/>
        <cfvo type="num" val="0"/>
        <cfvo type="num" val="0"/>
      </iconSet>
    </cfRule>
    <cfRule type="iconSet" priority="1275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67" dxfId="13">
      <iconSet iconSet="4TrafficLights">
        <cfvo type="percent" val="0"/>
        <cfvo type="num" val="5"/>
        <cfvo type="num" val="6"/>
        <cfvo type="num" val="7"/>
      </iconSet>
    </cfRule>
    <cfRule type="iconSet" priority="126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69" dxfId="13">
      <iconSet iconSet="3TrafficLights1">
        <cfvo type="percent" val="0"/>
        <cfvo type="num" val="5"/>
        <cfvo type="num" val="5"/>
      </iconSet>
    </cfRule>
    <cfRule type="iconSet" priority="1270" dxfId="13">
      <iconSet iconSet="3TrafficLights1">
        <cfvo type="percent" val="0"/>
        <cfvo type="num" val="0"/>
        <cfvo type="num" val="5"/>
      </iconSet>
    </cfRule>
    <cfRule type="iconSet" priority="1271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66" dxfId="13">
      <iconSet iconSet="3TrafficLights1">
        <cfvo type="percent" val="0"/>
        <cfvo type="percent" val="33"/>
        <cfvo type="percent" val="67"/>
      </iconSet>
    </cfRule>
  </conditionalFormatting>
  <conditionalFormatting sqref="BG11:BG36">
    <cfRule type="iconSet" priority="126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263" dxfId="13">
      <iconSet iconSet="4TrafficLights">
        <cfvo type="percent" val="0"/>
        <cfvo type="num" val="5"/>
        <cfvo type="num" val="7"/>
        <cfvo type="num" val="8.5"/>
      </iconSet>
    </cfRule>
    <cfRule type="iconSet" priority="1264" dxfId="13">
      <iconSet iconSet="3Arrows">
        <cfvo type="percent" val="0"/>
        <cfvo type="percent" val="33"/>
        <cfvo type="percent" val="67"/>
      </iconSet>
    </cfRule>
  </conditionalFormatting>
  <conditionalFormatting sqref="BG6:BG36">
    <cfRule type="iconSet" priority="1259" dxfId="13">
      <iconSet iconSet="3TrafficLights1">
        <cfvo type="percent" val="0"/>
        <cfvo type="num" val="4"/>
        <cfvo type="num" val="5"/>
      </iconSet>
    </cfRule>
    <cfRule type="iconSet" priority="1260" dxfId="13">
      <iconSet iconSet="3TrafficLights1">
        <cfvo type="percent" val="0"/>
        <cfvo type="num" val="0"/>
        <cfvo type="num" val="5"/>
      </iconSet>
    </cfRule>
    <cfRule type="iconSet" priority="1261" dxfId="13">
      <iconSet iconSet="3TrafficLights1">
        <cfvo type="percent" val="0"/>
        <cfvo type="num" val="0"/>
        <cfvo type="num" val="0"/>
      </iconSet>
    </cfRule>
    <cfRule type="iconSet" priority="1262" dxfId="13">
      <iconSet iconSet="3TrafficLights1">
        <cfvo type="percent" val="0"/>
        <cfvo type="percent" val="33"/>
        <cfvo type="percent" val="67"/>
      </iconSet>
    </cfRule>
  </conditionalFormatting>
  <conditionalFormatting sqref="BG7">
    <cfRule type="iconSet" priority="1258" dxfId="13">
      <iconSet iconSet="3TrafficLights1">
        <cfvo type="percent" val="0"/>
        <cfvo type="num" val="0"/>
        <cfvo type="num" val="0"/>
      </iconSet>
    </cfRule>
  </conditionalFormatting>
  <conditionalFormatting sqref="BG6:BG36">
    <cfRule type="iconSet" priority="1253" dxfId="13">
      <iconSet iconSet="4TrafficLights">
        <cfvo type="percent" val="0"/>
        <cfvo type="num" val="5"/>
        <cfvo type="num" val="6"/>
        <cfvo type="num" val="7"/>
      </iconSet>
    </cfRule>
    <cfRule type="iconSet" priority="125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55" dxfId="13">
      <iconSet iconSet="3TrafficLights1">
        <cfvo type="percent" val="0"/>
        <cfvo type="num" val="5"/>
        <cfvo type="num" val="5"/>
      </iconSet>
    </cfRule>
    <cfRule type="iconSet" priority="1256" dxfId="13">
      <iconSet iconSet="3TrafficLights1">
        <cfvo type="percent" val="0"/>
        <cfvo type="num" val="0"/>
        <cfvo type="num" val="5"/>
      </iconSet>
    </cfRule>
    <cfRule type="iconSet" priority="1257" dxfId="13">
      <iconSet iconSet="3TrafficLights1">
        <cfvo type="percent" val="0"/>
        <cfvo type="percent" val="33"/>
        <cfvo type="percent" val="67"/>
      </iconSet>
    </cfRule>
  </conditionalFormatting>
  <conditionalFormatting sqref="BG6:BG36">
    <cfRule type="iconSet" priority="1252" dxfId="13">
      <iconSet iconSet="3TrafficLights1">
        <cfvo type="percent" val="0"/>
        <cfvo type="percent" val="33"/>
        <cfvo type="percent" val="67"/>
      </iconSet>
    </cfRule>
  </conditionalFormatting>
  <conditionalFormatting sqref="BG6:BG36">
    <cfRule type="iconSet" priority="125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1:BG36">
    <cfRule type="iconSet" priority="1249" dxfId="13">
      <iconSet iconSet="4TrafficLights">
        <cfvo type="percent" val="0"/>
        <cfvo type="num" val="5"/>
        <cfvo type="num" val="7"/>
        <cfvo type="num" val="8.5"/>
      </iconSet>
    </cfRule>
    <cfRule type="iconSet" priority="1250" dxfId="13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1245" dxfId="13">
      <iconSet iconSet="3TrafficLights1">
        <cfvo type="percent" val="0"/>
        <cfvo type="num" val="4"/>
        <cfvo type="num" val="5"/>
      </iconSet>
    </cfRule>
    <cfRule type="iconSet" priority="1246" dxfId="13">
      <iconSet iconSet="3TrafficLights1">
        <cfvo type="percent" val="0"/>
        <cfvo type="num" val="0"/>
        <cfvo type="num" val="5"/>
      </iconSet>
    </cfRule>
    <cfRule type="iconSet" priority="1247" dxfId="13">
      <iconSet iconSet="3TrafficLights1">
        <cfvo type="percent" val="0"/>
        <cfvo type="num" val="0"/>
        <cfvo type="num" val="0"/>
      </iconSet>
    </cfRule>
    <cfRule type="iconSet" priority="1248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40" dxfId="13">
      <iconSet iconSet="4TrafficLights">
        <cfvo type="percent" val="0"/>
        <cfvo type="num" val="5"/>
        <cfvo type="num" val="6"/>
        <cfvo type="num" val="7"/>
      </iconSet>
    </cfRule>
    <cfRule type="iconSet" priority="124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42" dxfId="13">
      <iconSet iconSet="3TrafficLights1">
        <cfvo type="percent" val="0"/>
        <cfvo type="num" val="5"/>
        <cfvo type="num" val="5"/>
      </iconSet>
    </cfRule>
    <cfRule type="iconSet" priority="1243" dxfId="13">
      <iconSet iconSet="3TrafficLights1">
        <cfvo type="percent" val="0"/>
        <cfvo type="num" val="0"/>
        <cfvo type="num" val="5"/>
      </iconSet>
    </cfRule>
    <cfRule type="iconSet" priority="1244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39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35" dxfId="13">
      <iconSet iconSet="3TrafficLights1">
        <cfvo type="percent" val="0"/>
        <cfvo type="num" val="4"/>
        <cfvo type="num" val="5"/>
      </iconSet>
    </cfRule>
    <cfRule type="iconSet" priority="1236" dxfId="13">
      <iconSet iconSet="3TrafficLights1">
        <cfvo type="percent" val="0"/>
        <cfvo type="num" val="0"/>
        <cfvo type="num" val="5"/>
      </iconSet>
    </cfRule>
    <cfRule type="iconSet" priority="1237" dxfId="13">
      <iconSet iconSet="3TrafficLights1">
        <cfvo type="percent" val="0"/>
        <cfvo type="num" val="0"/>
        <cfvo type="num" val="0"/>
      </iconSet>
    </cfRule>
    <cfRule type="iconSet" priority="1238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30" dxfId="13">
      <iconSet iconSet="4TrafficLights">
        <cfvo type="percent" val="0"/>
        <cfvo type="num" val="5"/>
        <cfvo type="num" val="6"/>
        <cfvo type="num" val="7"/>
      </iconSet>
    </cfRule>
    <cfRule type="iconSet" priority="123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32" dxfId="13">
      <iconSet iconSet="3TrafficLights1">
        <cfvo type="percent" val="0"/>
        <cfvo type="num" val="5"/>
        <cfvo type="num" val="5"/>
      </iconSet>
    </cfRule>
    <cfRule type="iconSet" priority="1233" dxfId="13">
      <iconSet iconSet="3TrafficLights1">
        <cfvo type="percent" val="0"/>
        <cfvo type="num" val="0"/>
        <cfvo type="num" val="5"/>
      </iconSet>
    </cfRule>
    <cfRule type="iconSet" priority="1234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29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25" dxfId="13">
      <iconSet iconSet="3TrafficLights1">
        <cfvo type="percent" val="0"/>
        <cfvo type="num" val="4"/>
        <cfvo type="num" val="5"/>
      </iconSet>
    </cfRule>
    <cfRule type="iconSet" priority="1226" dxfId="13">
      <iconSet iconSet="3TrafficLights1">
        <cfvo type="percent" val="0"/>
        <cfvo type="num" val="0"/>
        <cfvo type="num" val="5"/>
      </iconSet>
    </cfRule>
    <cfRule type="iconSet" priority="1227" dxfId="13">
      <iconSet iconSet="3TrafficLights1">
        <cfvo type="percent" val="0"/>
        <cfvo type="num" val="0"/>
        <cfvo type="num" val="0"/>
      </iconSet>
    </cfRule>
    <cfRule type="iconSet" priority="1228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20" dxfId="13">
      <iconSet iconSet="4TrafficLights">
        <cfvo type="percent" val="0"/>
        <cfvo type="num" val="5"/>
        <cfvo type="num" val="6"/>
        <cfvo type="num" val="7"/>
      </iconSet>
    </cfRule>
    <cfRule type="iconSet" priority="122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22" dxfId="13">
      <iconSet iconSet="3TrafficLights1">
        <cfvo type="percent" val="0"/>
        <cfvo type="num" val="5"/>
        <cfvo type="num" val="5"/>
      </iconSet>
    </cfRule>
    <cfRule type="iconSet" priority="1223" dxfId="13">
      <iconSet iconSet="3TrafficLights1">
        <cfvo type="percent" val="0"/>
        <cfvo type="num" val="0"/>
        <cfvo type="num" val="5"/>
      </iconSet>
    </cfRule>
    <cfRule type="iconSet" priority="1224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19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18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1:BL36">
    <cfRule type="iconSet" priority="1214" dxfId="13">
      <iconSet iconSet="3TrafficLights1">
        <cfvo type="percent" val="0"/>
        <cfvo type="num" val="4"/>
        <cfvo type="num" val="5"/>
      </iconSet>
    </cfRule>
    <cfRule type="iconSet" priority="1215" dxfId="13">
      <iconSet iconSet="3TrafficLights1">
        <cfvo type="percent" val="0"/>
        <cfvo type="num" val="0"/>
        <cfvo type="num" val="5"/>
      </iconSet>
    </cfRule>
    <cfRule type="iconSet" priority="1216" dxfId="13">
      <iconSet iconSet="3TrafficLights1">
        <cfvo type="percent" val="0"/>
        <cfvo type="num" val="0"/>
        <cfvo type="num" val="0"/>
      </iconSet>
    </cfRule>
    <cfRule type="iconSet" priority="1217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09" dxfId="13">
      <iconSet iconSet="4TrafficLights">
        <cfvo type="percent" val="0"/>
        <cfvo type="num" val="5"/>
        <cfvo type="num" val="6"/>
        <cfvo type="num" val="7"/>
      </iconSet>
    </cfRule>
    <cfRule type="iconSet" priority="121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11" dxfId="13">
      <iconSet iconSet="3TrafficLights1">
        <cfvo type="percent" val="0"/>
        <cfvo type="num" val="5"/>
        <cfvo type="num" val="5"/>
      </iconSet>
    </cfRule>
    <cfRule type="iconSet" priority="1212" dxfId="13">
      <iconSet iconSet="3TrafficLights1">
        <cfvo type="percent" val="0"/>
        <cfvo type="num" val="0"/>
        <cfvo type="num" val="5"/>
      </iconSet>
    </cfRule>
    <cfRule type="iconSet" priority="1213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08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204" dxfId="13">
      <iconSet iconSet="3TrafficLights1">
        <cfvo type="percent" val="0"/>
        <cfvo type="num" val="4"/>
        <cfvo type="num" val="5"/>
      </iconSet>
    </cfRule>
    <cfRule type="iconSet" priority="1205" dxfId="13">
      <iconSet iconSet="3TrafficLights1">
        <cfvo type="percent" val="0"/>
        <cfvo type="num" val="0"/>
        <cfvo type="num" val="5"/>
      </iconSet>
    </cfRule>
    <cfRule type="iconSet" priority="1206" dxfId="13">
      <iconSet iconSet="3TrafficLights1">
        <cfvo type="percent" val="0"/>
        <cfvo type="num" val="0"/>
        <cfvo type="num" val="0"/>
      </iconSet>
    </cfRule>
    <cfRule type="iconSet" priority="1207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199" dxfId="13">
      <iconSet iconSet="4TrafficLights">
        <cfvo type="percent" val="0"/>
        <cfvo type="num" val="5"/>
        <cfvo type="num" val="6"/>
        <cfvo type="num" val="7"/>
      </iconSet>
    </cfRule>
    <cfRule type="iconSet" priority="120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01" dxfId="13">
      <iconSet iconSet="3TrafficLights1">
        <cfvo type="percent" val="0"/>
        <cfvo type="num" val="5"/>
        <cfvo type="num" val="5"/>
      </iconSet>
    </cfRule>
    <cfRule type="iconSet" priority="1202" dxfId="13">
      <iconSet iconSet="3TrafficLights1">
        <cfvo type="percent" val="0"/>
        <cfvo type="num" val="0"/>
        <cfvo type="num" val="5"/>
      </iconSet>
    </cfRule>
    <cfRule type="iconSet" priority="1203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198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19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1195" dxfId="13">
      <iconSet iconSet="4TrafficLights">
        <cfvo type="percent" val="0"/>
        <cfvo type="num" val="5"/>
        <cfvo type="num" val="7"/>
        <cfvo type="num" val="8.5"/>
      </iconSet>
    </cfRule>
    <cfRule type="iconSet" priority="1196" dxfId="13">
      <iconSet iconSet="3Arrows">
        <cfvo type="percent" val="0"/>
        <cfvo type="percent" val="33"/>
        <cfvo type="percent" val="67"/>
      </iconSet>
    </cfRule>
  </conditionalFormatting>
  <conditionalFormatting sqref="BL14:BL36">
    <cfRule type="iconSet" priority="1191" dxfId="13">
      <iconSet iconSet="3TrafficLights1">
        <cfvo type="percent" val="0"/>
        <cfvo type="num" val="4"/>
        <cfvo type="num" val="5"/>
      </iconSet>
    </cfRule>
    <cfRule type="iconSet" priority="1192" dxfId="13">
      <iconSet iconSet="3TrafficLights1">
        <cfvo type="percent" val="0"/>
        <cfvo type="num" val="0"/>
        <cfvo type="num" val="5"/>
      </iconSet>
    </cfRule>
    <cfRule type="iconSet" priority="1193" dxfId="13">
      <iconSet iconSet="3TrafficLights1">
        <cfvo type="percent" val="0"/>
        <cfvo type="num" val="0"/>
        <cfvo type="num" val="0"/>
      </iconSet>
    </cfRule>
    <cfRule type="iconSet" priority="1194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86" dxfId="13">
      <iconSet iconSet="4TrafficLights">
        <cfvo type="percent" val="0"/>
        <cfvo type="num" val="5"/>
        <cfvo type="num" val="6"/>
        <cfvo type="num" val="7"/>
      </iconSet>
    </cfRule>
    <cfRule type="iconSet" priority="118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88" dxfId="13">
      <iconSet iconSet="3TrafficLights1">
        <cfvo type="percent" val="0"/>
        <cfvo type="num" val="5"/>
        <cfvo type="num" val="5"/>
      </iconSet>
    </cfRule>
    <cfRule type="iconSet" priority="1189" dxfId="13">
      <iconSet iconSet="3TrafficLights1">
        <cfvo type="percent" val="0"/>
        <cfvo type="num" val="0"/>
        <cfvo type="num" val="5"/>
      </iconSet>
    </cfRule>
    <cfRule type="iconSet" priority="1190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85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81" dxfId="13">
      <iconSet iconSet="3TrafficLights1">
        <cfvo type="percent" val="0"/>
        <cfvo type="num" val="4"/>
        <cfvo type="num" val="5"/>
      </iconSet>
    </cfRule>
    <cfRule type="iconSet" priority="1182" dxfId="13">
      <iconSet iconSet="3TrafficLights1">
        <cfvo type="percent" val="0"/>
        <cfvo type="num" val="0"/>
        <cfvo type="num" val="5"/>
      </iconSet>
    </cfRule>
    <cfRule type="iconSet" priority="1183" dxfId="13">
      <iconSet iconSet="3TrafficLights1">
        <cfvo type="percent" val="0"/>
        <cfvo type="num" val="0"/>
        <cfvo type="num" val="0"/>
      </iconSet>
    </cfRule>
    <cfRule type="iconSet" priority="1184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76" dxfId="13">
      <iconSet iconSet="4TrafficLights">
        <cfvo type="percent" val="0"/>
        <cfvo type="num" val="5"/>
        <cfvo type="num" val="6"/>
        <cfvo type="num" val="7"/>
      </iconSet>
    </cfRule>
    <cfRule type="iconSet" priority="117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78" dxfId="13">
      <iconSet iconSet="3TrafficLights1">
        <cfvo type="percent" val="0"/>
        <cfvo type="num" val="5"/>
        <cfvo type="num" val="5"/>
      </iconSet>
    </cfRule>
    <cfRule type="iconSet" priority="1179" dxfId="13">
      <iconSet iconSet="3TrafficLights1">
        <cfvo type="percent" val="0"/>
        <cfvo type="num" val="0"/>
        <cfvo type="num" val="5"/>
      </iconSet>
    </cfRule>
    <cfRule type="iconSet" priority="1180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75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71" dxfId="13">
      <iconSet iconSet="3TrafficLights1">
        <cfvo type="percent" val="0"/>
        <cfvo type="num" val="4"/>
        <cfvo type="num" val="5"/>
      </iconSet>
    </cfRule>
    <cfRule type="iconSet" priority="1172" dxfId="13">
      <iconSet iconSet="3TrafficLights1">
        <cfvo type="percent" val="0"/>
        <cfvo type="num" val="0"/>
        <cfvo type="num" val="5"/>
      </iconSet>
    </cfRule>
    <cfRule type="iconSet" priority="1173" dxfId="13">
      <iconSet iconSet="3TrafficLights1">
        <cfvo type="percent" val="0"/>
        <cfvo type="num" val="0"/>
        <cfvo type="num" val="0"/>
      </iconSet>
    </cfRule>
    <cfRule type="iconSet" priority="1174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66" dxfId="13">
      <iconSet iconSet="4TrafficLights">
        <cfvo type="percent" val="0"/>
        <cfvo type="num" val="5"/>
        <cfvo type="num" val="6"/>
        <cfvo type="num" val="7"/>
      </iconSet>
    </cfRule>
    <cfRule type="iconSet" priority="116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68" dxfId="13">
      <iconSet iconSet="3TrafficLights1">
        <cfvo type="percent" val="0"/>
        <cfvo type="num" val="5"/>
        <cfvo type="num" val="5"/>
      </iconSet>
    </cfRule>
    <cfRule type="iconSet" priority="1169" dxfId="13">
      <iconSet iconSet="3TrafficLights1">
        <cfvo type="percent" val="0"/>
        <cfvo type="num" val="0"/>
        <cfvo type="num" val="5"/>
      </iconSet>
    </cfRule>
    <cfRule type="iconSet" priority="1170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65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6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4:BL36">
    <cfRule type="iconSet" priority="1160" dxfId="13">
      <iconSet iconSet="3TrafficLights1">
        <cfvo type="percent" val="0"/>
        <cfvo type="num" val="4"/>
        <cfvo type="num" val="5"/>
      </iconSet>
    </cfRule>
    <cfRule type="iconSet" priority="1161" dxfId="13">
      <iconSet iconSet="3TrafficLights1">
        <cfvo type="percent" val="0"/>
        <cfvo type="num" val="0"/>
        <cfvo type="num" val="5"/>
      </iconSet>
    </cfRule>
    <cfRule type="iconSet" priority="1162" dxfId="13">
      <iconSet iconSet="3TrafficLights1">
        <cfvo type="percent" val="0"/>
        <cfvo type="num" val="0"/>
        <cfvo type="num" val="0"/>
      </iconSet>
    </cfRule>
    <cfRule type="iconSet" priority="1163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55" dxfId="13">
      <iconSet iconSet="4TrafficLights">
        <cfvo type="percent" val="0"/>
        <cfvo type="num" val="5"/>
        <cfvo type="num" val="6"/>
        <cfvo type="num" val="7"/>
      </iconSet>
    </cfRule>
    <cfRule type="iconSet" priority="115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57" dxfId="13">
      <iconSet iconSet="3TrafficLights1">
        <cfvo type="percent" val="0"/>
        <cfvo type="num" val="5"/>
        <cfvo type="num" val="5"/>
      </iconSet>
    </cfRule>
    <cfRule type="iconSet" priority="1158" dxfId="13">
      <iconSet iconSet="3TrafficLights1">
        <cfvo type="percent" val="0"/>
        <cfvo type="num" val="0"/>
        <cfvo type="num" val="5"/>
      </iconSet>
    </cfRule>
    <cfRule type="iconSet" priority="1159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54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50" dxfId="13">
      <iconSet iconSet="3TrafficLights1">
        <cfvo type="percent" val="0"/>
        <cfvo type="num" val="4"/>
        <cfvo type="num" val="5"/>
      </iconSet>
    </cfRule>
    <cfRule type="iconSet" priority="1151" dxfId="13">
      <iconSet iconSet="3TrafficLights1">
        <cfvo type="percent" val="0"/>
        <cfvo type="num" val="0"/>
        <cfvo type="num" val="5"/>
      </iconSet>
    </cfRule>
    <cfRule type="iconSet" priority="1152" dxfId="13">
      <iconSet iconSet="3TrafficLights1">
        <cfvo type="percent" val="0"/>
        <cfvo type="num" val="0"/>
        <cfvo type="num" val="0"/>
      </iconSet>
    </cfRule>
    <cfRule type="iconSet" priority="1153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45" dxfId="13">
      <iconSet iconSet="4TrafficLights">
        <cfvo type="percent" val="0"/>
        <cfvo type="num" val="5"/>
        <cfvo type="num" val="6"/>
        <cfvo type="num" val="7"/>
      </iconSet>
    </cfRule>
    <cfRule type="iconSet" priority="114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47" dxfId="13">
      <iconSet iconSet="3TrafficLights1">
        <cfvo type="percent" val="0"/>
        <cfvo type="num" val="5"/>
        <cfvo type="num" val="5"/>
      </iconSet>
    </cfRule>
    <cfRule type="iconSet" priority="1148" dxfId="13">
      <iconSet iconSet="3TrafficLights1">
        <cfvo type="percent" val="0"/>
        <cfvo type="num" val="0"/>
        <cfvo type="num" val="5"/>
      </iconSet>
    </cfRule>
    <cfRule type="iconSet" priority="1149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44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4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7:BL36">
    <cfRule type="iconSet" priority="1141" dxfId="13">
      <iconSet iconSet="4TrafficLights">
        <cfvo type="percent" val="0"/>
        <cfvo type="num" val="5"/>
        <cfvo type="num" val="7"/>
        <cfvo type="num" val="8.5"/>
      </iconSet>
    </cfRule>
    <cfRule type="iconSet" priority="1142" dxfId="13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1137" dxfId="13">
      <iconSet iconSet="3TrafficLights1">
        <cfvo type="percent" val="0"/>
        <cfvo type="num" val="4"/>
        <cfvo type="num" val="5"/>
      </iconSet>
    </cfRule>
    <cfRule type="iconSet" priority="1138" dxfId="13">
      <iconSet iconSet="3TrafficLights1">
        <cfvo type="percent" val="0"/>
        <cfvo type="num" val="0"/>
        <cfvo type="num" val="5"/>
      </iconSet>
    </cfRule>
    <cfRule type="iconSet" priority="1139" dxfId="13">
      <iconSet iconSet="3TrafficLights1">
        <cfvo type="percent" val="0"/>
        <cfvo type="num" val="0"/>
        <cfvo type="num" val="0"/>
      </iconSet>
    </cfRule>
    <cfRule type="iconSet" priority="1140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132" dxfId="13">
      <iconSet iconSet="4TrafficLights">
        <cfvo type="percent" val="0"/>
        <cfvo type="num" val="5"/>
        <cfvo type="num" val="6"/>
        <cfvo type="num" val="7"/>
      </iconSet>
    </cfRule>
    <cfRule type="iconSet" priority="113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34" dxfId="13">
      <iconSet iconSet="3TrafficLights1">
        <cfvo type="percent" val="0"/>
        <cfvo type="num" val="5"/>
        <cfvo type="num" val="5"/>
      </iconSet>
    </cfRule>
    <cfRule type="iconSet" priority="1135" dxfId="13">
      <iconSet iconSet="3TrafficLights1">
        <cfvo type="percent" val="0"/>
        <cfvo type="num" val="0"/>
        <cfvo type="num" val="5"/>
      </iconSet>
    </cfRule>
    <cfRule type="iconSet" priority="1136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131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127" dxfId="13">
      <iconSet iconSet="3TrafficLights1">
        <cfvo type="percent" val="0"/>
        <cfvo type="num" val="4"/>
        <cfvo type="num" val="5"/>
      </iconSet>
    </cfRule>
    <cfRule type="iconSet" priority="1128" dxfId="13">
      <iconSet iconSet="3TrafficLights1">
        <cfvo type="percent" val="0"/>
        <cfvo type="num" val="0"/>
        <cfvo type="num" val="5"/>
      </iconSet>
    </cfRule>
    <cfRule type="iconSet" priority="1129" dxfId="13">
      <iconSet iconSet="3TrafficLights1">
        <cfvo type="percent" val="0"/>
        <cfvo type="num" val="0"/>
        <cfvo type="num" val="0"/>
      </iconSet>
    </cfRule>
    <cfRule type="iconSet" priority="1130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122" dxfId="13">
      <iconSet iconSet="4TrafficLights">
        <cfvo type="percent" val="0"/>
        <cfvo type="num" val="5"/>
        <cfvo type="num" val="6"/>
        <cfvo type="num" val="7"/>
      </iconSet>
    </cfRule>
    <cfRule type="iconSet" priority="112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24" dxfId="13">
      <iconSet iconSet="3TrafficLights1">
        <cfvo type="percent" val="0"/>
        <cfvo type="num" val="5"/>
        <cfvo type="num" val="5"/>
      </iconSet>
    </cfRule>
    <cfRule type="iconSet" priority="1125" dxfId="13">
      <iconSet iconSet="3TrafficLights1">
        <cfvo type="percent" val="0"/>
        <cfvo type="num" val="0"/>
        <cfvo type="num" val="5"/>
      </iconSet>
    </cfRule>
    <cfRule type="iconSet" priority="1126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121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17" dxfId="13">
      <iconSet iconSet="3TrafficLights1">
        <cfvo type="percent" val="0"/>
        <cfvo type="num" val="4"/>
        <cfvo type="num" val="5"/>
      </iconSet>
    </cfRule>
    <cfRule type="iconSet" priority="1118" dxfId="13">
      <iconSet iconSet="3TrafficLights1">
        <cfvo type="percent" val="0"/>
        <cfvo type="num" val="0"/>
        <cfvo type="num" val="5"/>
      </iconSet>
    </cfRule>
    <cfRule type="iconSet" priority="1119" dxfId="13">
      <iconSet iconSet="3TrafficLights1">
        <cfvo type="percent" val="0"/>
        <cfvo type="num" val="0"/>
        <cfvo type="num" val="0"/>
      </iconSet>
    </cfRule>
    <cfRule type="iconSet" priority="1120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12" dxfId="13">
      <iconSet iconSet="4TrafficLights">
        <cfvo type="percent" val="0"/>
        <cfvo type="num" val="5"/>
        <cfvo type="num" val="6"/>
        <cfvo type="num" val="7"/>
      </iconSet>
    </cfRule>
    <cfRule type="iconSet" priority="111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14" dxfId="13">
      <iconSet iconSet="3TrafficLights1">
        <cfvo type="percent" val="0"/>
        <cfvo type="num" val="5"/>
        <cfvo type="num" val="5"/>
      </iconSet>
    </cfRule>
    <cfRule type="iconSet" priority="1115" dxfId="13">
      <iconSet iconSet="3TrafficLights1">
        <cfvo type="percent" val="0"/>
        <cfvo type="num" val="0"/>
        <cfvo type="num" val="5"/>
      </iconSet>
    </cfRule>
    <cfRule type="iconSet" priority="1116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11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1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4:BL36">
    <cfRule type="iconSet" priority="1106" dxfId="13">
      <iconSet iconSet="3TrafficLights1">
        <cfvo type="percent" val="0"/>
        <cfvo type="num" val="4"/>
        <cfvo type="num" val="5"/>
      </iconSet>
    </cfRule>
    <cfRule type="iconSet" priority="1107" dxfId="13">
      <iconSet iconSet="3TrafficLights1">
        <cfvo type="percent" val="0"/>
        <cfvo type="num" val="0"/>
        <cfvo type="num" val="5"/>
      </iconSet>
    </cfRule>
    <cfRule type="iconSet" priority="1108" dxfId="13">
      <iconSet iconSet="3TrafficLights1">
        <cfvo type="percent" val="0"/>
        <cfvo type="num" val="0"/>
        <cfvo type="num" val="0"/>
      </iconSet>
    </cfRule>
    <cfRule type="iconSet" priority="1109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01" dxfId="13">
      <iconSet iconSet="4TrafficLights">
        <cfvo type="percent" val="0"/>
        <cfvo type="num" val="5"/>
        <cfvo type="num" val="6"/>
        <cfvo type="num" val="7"/>
      </iconSet>
    </cfRule>
    <cfRule type="iconSet" priority="110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03" dxfId="13">
      <iconSet iconSet="3TrafficLights1">
        <cfvo type="percent" val="0"/>
        <cfvo type="num" val="5"/>
        <cfvo type="num" val="5"/>
      </iconSet>
    </cfRule>
    <cfRule type="iconSet" priority="1104" dxfId="13">
      <iconSet iconSet="3TrafficLights1">
        <cfvo type="percent" val="0"/>
        <cfvo type="num" val="0"/>
        <cfvo type="num" val="5"/>
      </iconSet>
    </cfRule>
    <cfRule type="iconSet" priority="1105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100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96" dxfId="13">
      <iconSet iconSet="3TrafficLights1">
        <cfvo type="percent" val="0"/>
        <cfvo type="num" val="4"/>
        <cfvo type="num" val="5"/>
      </iconSet>
    </cfRule>
    <cfRule type="iconSet" priority="1097" dxfId="13">
      <iconSet iconSet="3TrafficLights1">
        <cfvo type="percent" val="0"/>
        <cfvo type="num" val="0"/>
        <cfvo type="num" val="5"/>
      </iconSet>
    </cfRule>
    <cfRule type="iconSet" priority="1098" dxfId="13">
      <iconSet iconSet="3TrafficLights1">
        <cfvo type="percent" val="0"/>
        <cfvo type="num" val="0"/>
        <cfvo type="num" val="0"/>
      </iconSet>
    </cfRule>
    <cfRule type="iconSet" priority="1099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91" dxfId="13">
      <iconSet iconSet="4TrafficLights">
        <cfvo type="percent" val="0"/>
        <cfvo type="num" val="5"/>
        <cfvo type="num" val="6"/>
        <cfvo type="num" val="7"/>
      </iconSet>
    </cfRule>
    <cfRule type="iconSet" priority="109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93" dxfId="13">
      <iconSet iconSet="3TrafficLights1">
        <cfvo type="percent" val="0"/>
        <cfvo type="num" val="5"/>
        <cfvo type="num" val="5"/>
      </iconSet>
    </cfRule>
    <cfRule type="iconSet" priority="1094" dxfId="13">
      <iconSet iconSet="3TrafficLights1">
        <cfvo type="percent" val="0"/>
        <cfvo type="num" val="0"/>
        <cfvo type="num" val="5"/>
      </iconSet>
    </cfRule>
    <cfRule type="iconSet" priority="1095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90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8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7:BL36">
    <cfRule type="iconSet" priority="1087" dxfId="13">
      <iconSet iconSet="4TrafficLights">
        <cfvo type="percent" val="0"/>
        <cfvo type="num" val="5"/>
        <cfvo type="num" val="7"/>
        <cfvo type="num" val="8.5"/>
      </iconSet>
    </cfRule>
    <cfRule type="iconSet" priority="1088" dxfId="13">
      <iconSet iconSet="3Arrows">
        <cfvo type="percent" val="0"/>
        <cfvo type="percent" val="33"/>
        <cfvo type="percent" val="67"/>
      </iconSet>
    </cfRule>
  </conditionalFormatting>
  <conditionalFormatting sqref="BL14:BL36">
    <cfRule type="iconSet" priority="1083" dxfId="13">
      <iconSet iconSet="3TrafficLights1">
        <cfvo type="percent" val="0"/>
        <cfvo type="num" val="4"/>
        <cfvo type="num" val="5"/>
      </iconSet>
    </cfRule>
    <cfRule type="iconSet" priority="1084" dxfId="13">
      <iconSet iconSet="3TrafficLights1">
        <cfvo type="percent" val="0"/>
        <cfvo type="num" val="0"/>
        <cfvo type="num" val="5"/>
      </iconSet>
    </cfRule>
    <cfRule type="iconSet" priority="1085" dxfId="13">
      <iconSet iconSet="3TrafficLights1">
        <cfvo type="percent" val="0"/>
        <cfvo type="num" val="0"/>
        <cfvo type="num" val="0"/>
      </iconSet>
    </cfRule>
    <cfRule type="iconSet" priority="1086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78" dxfId="13">
      <iconSet iconSet="4TrafficLights">
        <cfvo type="percent" val="0"/>
        <cfvo type="num" val="5"/>
        <cfvo type="num" val="6"/>
        <cfvo type="num" val="7"/>
      </iconSet>
    </cfRule>
    <cfRule type="iconSet" priority="107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80" dxfId="13">
      <iconSet iconSet="3TrafficLights1">
        <cfvo type="percent" val="0"/>
        <cfvo type="num" val="5"/>
        <cfvo type="num" val="5"/>
      </iconSet>
    </cfRule>
    <cfRule type="iconSet" priority="1081" dxfId="13">
      <iconSet iconSet="3TrafficLights1">
        <cfvo type="percent" val="0"/>
        <cfvo type="num" val="0"/>
        <cfvo type="num" val="5"/>
      </iconSet>
    </cfRule>
    <cfRule type="iconSet" priority="1082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77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7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4:BL36">
    <cfRule type="iconSet" priority="1072" dxfId="13">
      <iconSet iconSet="3TrafficLights1">
        <cfvo type="percent" val="0"/>
        <cfvo type="num" val="4"/>
        <cfvo type="num" val="5"/>
      </iconSet>
    </cfRule>
    <cfRule type="iconSet" priority="1073" dxfId="13">
      <iconSet iconSet="3TrafficLights1">
        <cfvo type="percent" val="0"/>
        <cfvo type="num" val="0"/>
        <cfvo type="num" val="5"/>
      </iconSet>
    </cfRule>
    <cfRule type="iconSet" priority="1074" dxfId="13">
      <iconSet iconSet="3TrafficLights1">
        <cfvo type="percent" val="0"/>
        <cfvo type="num" val="0"/>
        <cfvo type="num" val="0"/>
      </iconSet>
    </cfRule>
    <cfRule type="iconSet" priority="1075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67" dxfId="13">
      <iconSet iconSet="4TrafficLights">
        <cfvo type="percent" val="0"/>
        <cfvo type="num" val="5"/>
        <cfvo type="num" val="6"/>
        <cfvo type="num" val="7"/>
      </iconSet>
    </cfRule>
    <cfRule type="iconSet" priority="106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69" dxfId="13">
      <iconSet iconSet="3TrafficLights1">
        <cfvo type="percent" val="0"/>
        <cfvo type="num" val="5"/>
        <cfvo type="num" val="5"/>
      </iconSet>
    </cfRule>
    <cfRule type="iconSet" priority="1070" dxfId="13">
      <iconSet iconSet="3TrafficLights1">
        <cfvo type="percent" val="0"/>
        <cfvo type="num" val="0"/>
        <cfvo type="num" val="5"/>
      </iconSet>
    </cfRule>
    <cfRule type="iconSet" priority="1071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66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62" dxfId="13">
      <iconSet iconSet="3TrafficLights1">
        <cfvo type="percent" val="0"/>
        <cfvo type="num" val="4"/>
        <cfvo type="num" val="5"/>
      </iconSet>
    </cfRule>
    <cfRule type="iconSet" priority="1063" dxfId="13">
      <iconSet iconSet="3TrafficLights1">
        <cfvo type="percent" val="0"/>
        <cfvo type="num" val="0"/>
        <cfvo type="num" val="5"/>
      </iconSet>
    </cfRule>
    <cfRule type="iconSet" priority="1064" dxfId="13">
      <iconSet iconSet="3TrafficLights1">
        <cfvo type="percent" val="0"/>
        <cfvo type="num" val="0"/>
        <cfvo type="num" val="0"/>
      </iconSet>
    </cfRule>
    <cfRule type="iconSet" priority="1065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57" dxfId="13">
      <iconSet iconSet="4TrafficLights">
        <cfvo type="percent" val="0"/>
        <cfvo type="num" val="5"/>
        <cfvo type="num" val="6"/>
        <cfvo type="num" val="7"/>
      </iconSet>
    </cfRule>
    <cfRule type="iconSet" priority="105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59" dxfId="13">
      <iconSet iconSet="3TrafficLights1">
        <cfvo type="percent" val="0"/>
        <cfvo type="num" val="5"/>
        <cfvo type="num" val="5"/>
      </iconSet>
    </cfRule>
    <cfRule type="iconSet" priority="1060" dxfId="13">
      <iconSet iconSet="3TrafficLights1">
        <cfvo type="percent" val="0"/>
        <cfvo type="num" val="0"/>
        <cfvo type="num" val="5"/>
      </iconSet>
    </cfRule>
    <cfRule type="iconSet" priority="1061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56" dxfId="13">
      <iconSet iconSet="3TrafficLights1">
        <cfvo type="percent" val="0"/>
        <cfvo type="percent" val="33"/>
        <cfvo type="percent" val="67"/>
      </iconSet>
    </cfRule>
  </conditionalFormatting>
  <conditionalFormatting sqref="BL14:BL36">
    <cfRule type="iconSet" priority="105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7:BL36">
    <cfRule type="iconSet" priority="1053" dxfId="13">
      <iconSet iconSet="4TrafficLights">
        <cfvo type="percent" val="0"/>
        <cfvo type="num" val="5"/>
        <cfvo type="num" val="7"/>
        <cfvo type="num" val="8.5"/>
      </iconSet>
    </cfRule>
    <cfRule type="iconSet" priority="1054" dxfId="13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1049" dxfId="13">
      <iconSet iconSet="3TrafficLights1">
        <cfvo type="percent" val="0"/>
        <cfvo type="num" val="4"/>
        <cfvo type="num" val="5"/>
      </iconSet>
    </cfRule>
    <cfRule type="iconSet" priority="1050" dxfId="13">
      <iconSet iconSet="3TrafficLights1">
        <cfvo type="percent" val="0"/>
        <cfvo type="num" val="0"/>
        <cfvo type="num" val="5"/>
      </iconSet>
    </cfRule>
    <cfRule type="iconSet" priority="1051" dxfId="13">
      <iconSet iconSet="3TrafficLights1">
        <cfvo type="percent" val="0"/>
        <cfvo type="num" val="0"/>
        <cfvo type="num" val="0"/>
      </iconSet>
    </cfRule>
    <cfRule type="iconSet" priority="1052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044" dxfId="13">
      <iconSet iconSet="4TrafficLights">
        <cfvo type="percent" val="0"/>
        <cfvo type="num" val="5"/>
        <cfvo type="num" val="6"/>
        <cfvo type="num" val="7"/>
      </iconSet>
    </cfRule>
    <cfRule type="iconSet" priority="104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46" dxfId="13">
      <iconSet iconSet="3TrafficLights1">
        <cfvo type="percent" val="0"/>
        <cfvo type="num" val="5"/>
        <cfvo type="num" val="5"/>
      </iconSet>
    </cfRule>
    <cfRule type="iconSet" priority="1047" dxfId="13">
      <iconSet iconSet="3TrafficLights1">
        <cfvo type="percent" val="0"/>
        <cfvo type="num" val="0"/>
        <cfvo type="num" val="5"/>
      </iconSet>
    </cfRule>
    <cfRule type="iconSet" priority="1048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043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042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1040" dxfId="13">
      <iconSet iconSet="4TrafficLights">
        <cfvo type="percent" val="0"/>
        <cfvo type="num" val="5"/>
        <cfvo type="num" val="7"/>
        <cfvo type="num" val="8.5"/>
      </iconSet>
    </cfRule>
    <cfRule type="iconSet" priority="1041" dxfId="13">
      <iconSet iconSet="3Arrows">
        <cfvo type="percent" val="0"/>
        <cfvo type="percent" val="33"/>
        <cfvo type="percent" val="67"/>
      </iconSet>
    </cfRule>
  </conditionalFormatting>
  <conditionalFormatting sqref="BL6:BL36">
    <cfRule type="iconSet" priority="1036" dxfId="13">
      <iconSet iconSet="3TrafficLights1">
        <cfvo type="percent" val="0"/>
        <cfvo type="num" val="4"/>
        <cfvo type="num" val="5"/>
      </iconSet>
    </cfRule>
    <cfRule type="iconSet" priority="1037" dxfId="13">
      <iconSet iconSet="3TrafficLights1">
        <cfvo type="percent" val="0"/>
        <cfvo type="num" val="0"/>
        <cfvo type="num" val="5"/>
      </iconSet>
    </cfRule>
    <cfRule type="iconSet" priority="1038" dxfId="13">
      <iconSet iconSet="3TrafficLights1">
        <cfvo type="percent" val="0"/>
        <cfvo type="num" val="0"/>
        <cfvo type="num" val="0"/>
      </iconSet>
    </cfRule>
    <cfRule type="iconSet" priority="1039" dxfId="13">
      <iconSet iconSet="3TrafficLights1">
        <cfvo type="percent" val="0"/>
        <cfvo type="percent" val="33"/>
        <cfvo type="percent" val="67"/>
      </iconSet>
    </cfRule>
  </conditionalFormatting>
  <conditionalFormatting sqref="BL6:BL36">
    <cfRule type="iconSet" priority="1031" dxfId="13">
      <iconSet iconSet="4TrafficLights">
        <cfvo type="percent" val="0"/>
        <cfvo type="num" val="5"/>
        <cfvo type="num" val="6"/>
        <cfvo type="num" val="7"/>
      </iconSet>
    </cfRule>
    <cfRule type="iconSet" priority="103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33" dxfId="13">
      <iconSet iconSet="3TrafficLights1">
        <cfvo type="percent" val="0"/>
        <cfvo type="num" val="5"/>
        <cfvo type="num" val="5"/>
      </iconSet>
    </cfRule>
    <cfRule type="iconSet" priority="1034" dxfId="13">
      <iconSet iconSet="3TrafficLights1">
        <cfvo type="percent" val="0"/>
        <cfvo type="num" val="0"/>
        <cfvo type="num" val="5"/>
      </iconSet>
    </cfRule>
    <cfRule type="iconSet" priority="1035" dxfId="13">
      <iconSet iconSet="3TrafficLights1">
        <cfvo type="percent" val="0"/>
        <cfvo type="percent" val="33"/>
        <cfvo type="percent" val="67"/>
      </iconSet>
    </cfRule>
  </conditionalFormatting>
  <conditionalFormatting sqref="BL6:BL36">
    <cfRule type="iconSet" priority="1030" dxfId="13">
      <iconSet iconSet="3TrafficLights1">
        <cfvo type="percent" val="0"/>
        <cfvo type="percent" val="33"/>
        <cfvo type="percent" val="67"/>
      </iconSet>
    </cfRule>
  </conditionalFormatting>
  <conditionalFormatting sqref="BL6:BL36">
    <cfRule type="iconSet" priority="1026" dxfId="13">
      <iconSet iconSet="3TrafficLights1">
        <cfvo type="percent" val="0"/>
        <cfvo type="num" val="4"/>
        <cfvo type="num" val="5"/>
      </iconSet>
    </cfRule>
    <cfRule type="iconSet" priority="1027" dxfId="13">
      <iconSet iconSet="3TrafficLights1">
        <cfvo type="percent" val="0"/>
        <cfvo type="num" val="0"/>
        <cfvo type="num" val="5"/>
      </iconSet>
    </cfRule>
    <cfRule type="iconSet" priority="1028" dxfId="13">
      <iconSet iconSet="3TrafficLights1">
        <cfvo type="percent" val="0"/>
        <cfvo type="num" val="0"/>
        <cfvo type="num" val="0"/>
      </iconSet>
    </cfRule>
    <cfRule type="iconSet" priority="1029" dxfId="13">
      <iconSet iconSet="3TrafficLights1">
        <cfvo type="percent" val="0"/>
        <cfvo type="percent" val="33"/>
        <cfvo type="percent" val="67"/>
      </iconSet>
    </cfRule>
  </conditionalFormatting>
  <conditionalFormatting sqref="BL7">
    <cfRule type="iconSet" priority="1025" dxfId="13">
      <iconSet iconSet="3TrafficLights1">
        <cfvo type="percent" val="0"/>
        <cfvo type="num" val="0"/>
        <cfvo type="num" val="0"/>
      </iconSet>
    </cfRule>
  </conditionalFormatting>
  <conditionalFormatting sqref="BL6:BL36">
    <cfRule type="iconSet" priority="1020" dxfId="13">
      <iconSet iconSet="4TrafficLights">
        <cfvo type="percent" val="0"/>
        <cfvo type="num" val="5"/>
        <cfvo type="num" val="6"/>
        <cfvo type="num" val="7"/>
      </iconSet>
    </cfRule>
    <cfRule type="iconSet" priority="102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22" dxfId="13">
      <iconSet iconSet="3TrafficLights1">
        <cfvo type="percent" val="0"/>
        <cfvo type="num" val="5"/>
        <cfvo type="num" val="5"/>
      </iconSet>
    </cfRule>
    <cfRule type="iconSet" priority="1023" dxfId="13">
      <iconSet iconSet="3TrafficLights1">
        <cfvo type="percent" val="0"/>
        <cfvo type="num" val="0"/>
        <cfvo type="num" val="5"/>
      </iconSet>
    </cfRule>
    <cfRule type="iconSet" priority="1024" dxfId="13">
      <iconSet iconSet="3TrafficLights1">
        <cfvo type="percent" val="0"/>
        <cfvo type="percent" val="33"/>
        <cfvo type="percent" val="67"/>
      </iconSet>
    </cfRule>
  </conditionalFormatting>
  <conditionalFormatting sqref="BL6:BL36">
    <cfRule type="iconSet" priority="1019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015" dxfId="13">
      <iconSet iconSet="3TrafficLights1">
        <cfvo type="percent" val="0"/>
        <cfvo type="num" val="4"/>
        <cfvo type="num" val="5"/>
      </iconSet>
    </cfRule>
    <cfRule type="iconSet" priority="1016" dxfId="13">
      <iconSet iconSet="3TrafficLights1">
        <cfvo type="percent" val="0"/>
        <cfvo type="num" val="0"/>
        <cfvo type="num" val="5"/>
      </iconSet>
    </cfRule>
    <cfRule type="iconSet" priority="1017" dxfId="13">
      <iconSet iconSet="3TrafficLights1">
        <cfvo type="percent" val="0"/>
        <cfvo type="num" val="0"/>
        <cfvo type="num" val="0"/>
      </iconSet>
    </cfRule>
    <cfRule type="iconSet" priority="1018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010" dxfId="13">
      <iconSet iconSet="4TrafficLights">
        <cfvo type="percent" val="0"/>
        <cfvo type="num" val="5"/>
        <cfvo type="num" val="6"/>
        <cfvo type="num" val="7"/>
      </iconSet>
    </cfRule>
    <cfRule type="iconSet" priority="101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12" dxfId="13">
      <iconSet iconSet="3TrafficLights1">
        <cfvo type="percent" val="0"/>
        <cfvo type="num" val="5"/>
        <cfvo type="num" val="5"/>
      </iconSet>
    </cfRule>
    <cfRule type="iconSet" priority="1013" dxfId="13">
      <iconSet iconSet="3TrafficLights1">
        <cfvo type="percent" val="0"/>
        <cfvo type="num" val="0"/>
        <cfvo type="num" val="5"/>
      </iconSet>
    </cfRule>
    <cfRule type="iconSet" priority="1014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009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1008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1:BL36">
    <cfRule type="iconSet" priority="1004" dxfId="13">
      <iconSet iconSet="3TrafficLights1">
        <cfvo type="percent" val="0"/>
        <cfvo type="num" val="4"/>
        <cfvo type="num" val="5"/>
      </iconSet>
    </cfRule>
    <cfRule type="iconSet" priority="1005" dxfId="13">
      <iconSet iconSet="3TrafficLights1">
        <cfvo type="percent" val="0"/>
        <cfvo type="num" val="0"/>
        <cfvo type="num" val="5"/>
      </iconSet>
    </cfRule>
    <cfRule type="iconSet" priority="1006" dxfId="13">
      <iconSet iconSet="3TrafficLights1">
        <cfvo type="percent" val="0"/>
        <cfvo type="num" val="0"/>
        <cfvo type="num" val="0"/>
      </iconSet>
    </cfRule>
    <cfRule type="iconSet" priority="1007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99" dxfId="13">
      <iconSet iconSet="4TrafficLights">
        <cfvo type="percent" val="0"/>
        <cfvo type="num" val="5"/>
        <cfvo type="num" val="6"/>
        <cfvo type="num" val="7"/>
      </iconSet>
    </cfRule>
    <cfRule type="iconSet" priority="100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01" dxfId="13">
      <iconSet iconSet="3TrafficLights1">
        <cfvo type="percent" val="0"/>
        <cfvo type="num" val="5"/>
        <cfvo type="num" val="5"/>
      </iconSet>
    </cfRule>
    <cfRule type="iconSet" priority="1002" dxfId="13">
      <iconSet iconSet="3TrafficLights1">
        <cfvo type="percent" val="0"/>
        <cfvo type="num" val="0"/>
        <cfvo type="num" val="5"/>
      </iconSet>
    </cfRule>
    <cfRule type="iconSet" priority="1003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98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94" dxfId="13">
      <iconSet iconSet="3TrafficLights1">
        <cfvo type="percent" val="0"/>
        <cfvo type="num" val="4"/>
        <cfvo type="num" val="5"/>
      </iconSet>
    </cfRule>
    <cfRule type="iconSet" priority="995" dxfId="13">
      <iconSet iconSet="3TrafficLights1">
        <cfvo type="percent" val="0"/>
        <cfvo type="num" val="0"/>
        <cfvo type="num" val="5"/>
      </iconSet>
    </cfRule>
    <cfRule type="iconSet" priority="996" dxfId="13">
      <iconSet iconSet="3TrafficLights1">
        <cfvo type="percent" val="0"/>
        <cfvo type="num" val="0"/>
        <cfvo type="num" val="0"/>
      </iconSet>
    </cfRule>
    <cfRule type="iconSet" priority="997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89" dxfId="13">
      <iconSet iconSet="4TrafficLights">
        <cfvo type="percent" val="0"/>
        <cfvo type="num" val="5"/>
        <cfvo type="num" val="6"/>
        <cfvo type="num" val="7"/>
      </iconSet>
    </cfRule>
    <cfRule type="iconSet" priority="99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91" dxfId="13">
      <iconSet iconSet="3TrafficLights1">
        <cfvo type="percent" val="0"/>
        <cfvo type="num" val="5"/>
        <cfvo type="num" val="5"/>
      </iconSet>
    </cfRule>
    <cfRule type="iconSet" priority="992" dxfId="13">
      <iconSet iconSet="3TrafficLights1">
        <cfvo type="percent" val="0"/>
        <cfvo type="num" val="0"/>
        <cfvo type="num" val="5"/>
      </iconSet>
    </cfRule>
    <cfRule type="iconSet" priority="993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88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8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985" dxfId="13">
      <iconSet iconSet="4TrafficLights">
        <cfvo type="percent" val="0"/>
        <cfvo type="num" val="5"/>
        <cfvo type="num" val="7"/>
        <cfvo type="num" val="8.5"/>
      </iconSet>
    </cfRule>
    <cfRule type="iconSet" priority="986" dxfId="13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981" dxfId="13">
      <iconSet iconSet="3TrafficLights1">
        <cfvo type="percent" val="0"/>
        <cfvo type="num" val="4"/>
        <cfvo type="num" val="5"/>
      </iconSet>
    </cfRule>
    <cfRule type="iconSet" priority="982" dxfId="13">
      <iconSet iconSet="3TrafficLights1">
        <cfvo type="percent" val="0"/>
        <cfvo type="num" val="0"/>
        <cfvo type="num" val="5"/>
      </iconSet>
    </cfRule>
    <cfRule type="iconSet" priority="983" dxfId="13">
      <iconSet iconSet="3TrafficLights1">
        <cfvo type="percent" val="0"/>
        <cfvo type="num" val="0"/>
        <cfvo type="num" val="0"/>
      </iconSet>
    </cfRule>
    <cfRule type="iconSet" priority="984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76" dxfId="13">
      <iconSet iconSet="4TrafficLights">
        <cfvo type="percent" val="0"/>
        <cfvo type="num" val="5"/>
        <cfvo type="num" val="6"/>
        <cfvo type="num" val="7"/>
      </iconSet>
    </cfRule>
    <cfRule type="iconSet" priority="97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78" dxfId="13">
      <iconSet iconSet="3TrafficLights1">
        <cfvo type="percent" val="0"/>
        <cfvo type="num" val="5"/>
        <cfvo type="num" val="5"/>
      </iconSet>
    </cfRule>
    <cfRule type="iconSet" priority="979" dxfId="13">
      <iconSet iconSet="3TrafficLights1">
        <cfvo type="percent" val="0"/>
        <cfvo type="num" val="0"/>
        <cfvo type="num" val="5"/>
      </iconSet>
    </cfRule>
    <cfRule type="iconSet" priority="980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75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7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1:BL36">
    <cfRule type="iconSet" priority="970" dxfId="13">
      <iconSet iconSet="3TrafficLights1">
        <cfvo type="percent" val="0"/>
        <cfvo type="num" val="4"/>
        <cfvo type="num" val="5"/>
      </iconSet>
    </cfRule>
    <cfRule type="iconSet" priority="971" dxfId="13">
      <iconSet iconSet="3TrafficLights1">
        <cfvo type="percent" val="0"/>
        <cfvo type="num" val="0"/>
        <cfvo type="num" val="5"/>
      </iconSet>
    </cfRule>
    <cfRule type="iconSet" priority="972" dxfId="13">
      <iconSet iconSet="3TrafficLights1">
        <cfvo type="percent" val="0"/>
        <cfvo type="num" val="0"/>
        <cfvo type="num" val="0"/>
      </iconSet>
    </cfRule>
    <cfRule type="iconSet" priority="973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65" dxfId="13">
      <iconSet iconSet="4TrafficLights">
        <cfvo type="percent" val="0"/>
        <cfvo type="num" val="5"/>
        <cfvo type="num" val="6"/>
        <cfvo type="num" val="7"/>
      </iconSet>
    </cfRule>
    <cfRule type="iconSet" priority="96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67" dxfId="13">
      <iconSet iconSet="3TrafficLights1">
        <cfvo type="percent" val="0"/>
        <cfvo type="num" val="5"/>
        <cfvo type="num" val="5"/>
      </iconSet>
    </cfRule>
    <cfRule type="iconSet" priority="968" dxfId="13">
      <iconSet iconSet="3TrafficLights1">
        <cfvo type="percent" val="0"/>
        <cfvo type="num" val="0"/>
        <cfvo type="num" val="5"/>
      </iconSet>
    </cfRule>
    <cfRule type="iconSet" priority="969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64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60" dxfId="13">
      <iconSet iconSet="3TrafficLights1">
        <cfvo type="percent" val="0"/>
        <cfvo type="num" val="4"/>
        <cfvo type="num" val="5"/>
      </iconSet>
    </cfRule>
    <cfRule type="iconSet" priority="961" dxfId="13">
      <iconSet iconSet="3TrafficLights1">
        <cfvo type="percent" val="0"/>
        <cfvo type="num" val="0"/>
        <cfvo type="num" val="5"/>
      </iconSet>
    </cfRule>
    <cfRule type="iconSet" priority="962" dxfId="13">
      <iconSet iconSet="3TrafficLights1">
        <cfvo type="percent" val="0"/>
        <cfvo type="num" val="0"/>
        <cfvo type="num" val="0"/>
      </iconSet>
    </cfRule>
    <cfRule type="iconSet" priority="963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55" dxfId="13">
      <iconSet iconSet="4TrafficLights">
        <cfvo type="percent" val="0"/>
        <cfvo type="num" val="5"/>
        <cfvo type="num" val="6"/>
        <cfvo type="num" val="7"/>
      </iconSet>
    </cfRule>
    <cfRule type="iconSet" priority="95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57" dxfId="13">
      <iconSet iconSet="3TrafficLights1">
        <cfvo type="percent" val="0"/>
        <cfvo type="num" val="5"/>
        <cfvo type="num" val="5"/>
      </iconSet>
    </cfRule>
    <cfRule type="iconSet" priority="958" dxfId="13">
      <iconSet iconSet="3TrafficLights1">
        <cfvo type="percent" val="0"/>
        <cfvo type="num" val="0"/>
        <cfvo type="num" val="5"/>
      </iconSet>
    </cfRule>
    <cfRule type="iconSet" priority="959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54" dxfId="13">
      <iconSet iconSet="3TrafficLights1">
        <cfvo type="percent" val="0"/>
        <cfvo type="percent" val="33"/>
        <cfvo type="percent" val="67"/>
      </iconSet>
    </cfRule>
  </conditionalFormatting>
  <conditionalFormatting sqref="BL11:BL36">
    <cfRule type="iconSet" priority="95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951" dxfId="13">
      <iconSet iconSet="4TrafficLights">
        <cfvo type="percent" val="0"/>
        <cfvo type="num" val="5"/>
        <cfvo type="num" val="7"/>
        <cfvo type="num" val="8.5"/>
      </iconSet>
    </cfRule>
    <cfRule type="iconSet" priority="952" dxfId="13">
      <iconSet iconSet="3Arrows">
        <cfvo type="percent" val="0"/>
        <cfvo type="percent" val="33"/>
        <cfvo type="percent" val="67"/>
      </iconSet>
    </cfRule>
  </conditionalFormatting>
  <conditionalFormatting sqref="BL6:BL36">
    <cfRule type="iconSet" priority="947" dxfId="13">
      <iconSet iconSet="3TrafficLights1">
        <cfvo type="percent" val="0"/>
        <cfvo type="num" val="4"/>
        <cfvo type="num" val="5"/>
      </iconSet>
    </cfRule>
    <cfRule type="iconSet" priority="948" dxfId="13">
      <iconSet iconSet="3TrafficLights1">
        <cfvo type="percent" val="0"/>
        <cfvo type="num" val="0"/>
        <cfvo type="num" val="5"/>
      </iconSet>
    </cfRule>
    <cfRule type="iconSet" priority="949" dxfId="13">
      <iconSet iconSet="3TrafficLights1">
        <cfvo type="percent" val="0"/>
        <cfvo type="num" val="0"/>
        <cfvo type="num" val="0"/>
      </iconSet>
    </cfRule>
    <cfRule type="iconSet" priority="950" dxfId="13">
      <iconSet iconSet="3TrafficLights1">
        <cfvo type="percent" val="0"/>
        <cfvo type="percent" val="33"/>
        <cfvo type="percent" val="67"/>
      </iconSet>
    </cfRule>
  </conditionalFormatting>
  <conditionalFormatting sqref="BL7">
    <cfRule type="iconSet" priority="946" dxfId="13">
      <iconSet iconSet="3TrafficLights1">
        <cfvo type="percent" val="0"/>
        <cfvo type="num" val="0"/>
        <cfvo type="num" val="0"/>
      </iconSet>
    </cfRule>
  </conditionalFormatting>
  <conditionalFormatting sqref="BL6:BL36">
    <cfRule type="iconSet" priority="941" dxfId="13">
      <iconSet iconSet="4TrafficLights">
        <cfvo type="percent" val="0"/>
        <cfvo type="num" val="5"/>
        <cfvo type="num" val="6"/>
        <cfvo type="num" val="7"/>
      </iconSet>
    </cfRule>
    <cfRule type="iconSet" priority="94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43" dxfId="13">
      <iconSet iconSet="3TrafficLights1">
        <cfvo type="percent" val="0"/>
        <cfvo type="num" val="5"/>
        <cfvo type="num" val="5"/>
      </iconSet>
    </cfRule>
    <cfRule type="iconSet" priority="944" dxfId="13">
      <iconSet iconSet="3TrafficLights1">
        <cfvo type="percent" val="0"/>
        <cfvo type="num" val="0"/>
        <cfvo type="num" val="5"/>
      </iconSet>
    </cfRule>
    <cfRule type="iconSet" priority="945" dxfId="13">
      <iconSet iconSet="3TrafficLights1">
        <cfvo type="percent" val="0"/>
        <cfvo type="percent" val="33"/>
        <cfvo type="percent" val="67"/>
      </iconSet>
    </cfRule>
  </conditionalFormatting>
  <conditionalFormatting sqref="BL6:BL36">
    <cfRule type="iconSet" priority="940" dxfId="13">
      <iconSet iconSet="3TrafficLights1">
        <cfvo type="percent" val="0"/>
        <cfvo type="percent" val="33"/>
        <cfvo type="percent" val="67"/>
      </iconSet>
    </cfRule>
  </conditionalFormatting>
  <conditionalFormatting sqref="BL6:BL36">
    <cfRule type="iconSet" priority="93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1:BL36">
    <cfRule type="iconSet" priority="937" dxfId="13">
      <iconSet iconSet="4TrafficLights">
        <cfvo type="percent" val="0"/>
        <cfvo type="num" val="5"/>
        <cfvo type="num" val="7"/>
        <cfvo type="num" val="8.5"/>
      </iconSet>
    </cfRule>
    <cfRule type="iconSet" priority="938" dxfId="13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933" dxfId="13">
      <iconSet iconSet="3TrafficLights1">
        <cfvo type="percent" val="0"/>
        <cfvo type="num" val="4"/>
        <cfvo type="num" val="5"/>
      </iconSet>
    </cfRule>
    <cfRule type="iconSet" priority="934" dxfId="13">
      <iconSet iconSet="3TrafficLights1">
        <cfvo type="percent" val="0"/>
        <cfvo type="num" val="0"/>
        <cfvo type="num" val="5"/>
      </iconSet>
    </cfRule>
    <cfRule type="iconSet" priority="935" dxfId="13">
      <iconSet iconSet="3TrafficLights1">
        <cfvo type="percent" val="0"/>
        <cfvo type="num" val="0"/>
        <cfvo type="num" val="0"/>
      </iconSet>
    </cfRule>
    <cfRule type="iconSet" priority="936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928" dxfId="13">
      <iconSet iconSet="4TrafficLights">
        <cfvo type="percent" val="0"/>
        <cfvo type="num" val="5"/>
        <cfvo type="num" val="6"/>
        <cfvo type="num" val="7"/>
      </iconSet>
    </cfRule>
    <cfRule type="iconSet" priority="92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30" dxfId="13">
      <iconSet iconSet="3TrafficLights1">
        <cfvo type="percent" val="0"/>
        <cfvo type="num" val="5"/>
        <cfvo type="num" val="5"/>
      </iconSet>
    </cfRule>
    <cfRule type="iconSet" priority="931" dxfId="13">
      <iconSet iconSet="3TrafficLights1">
        <cfvo type="percent" val="0"/>
        <cfvo type="num" val="0"/>
        <cfvo type="num" val="5"/>
      </iconSet>
    </cfRule>
    <cfRule type="iconSet" priority="932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927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923" dxfId="13">
      <iconSet iconSet="3TrafficLights1">
        <cfvo type="percent" val="0"/>
        <cfvo type="num" val="4"/>
        <cfvo type="num" val="5"/>
      </iconSet>
    </cfRule>
    <cfRule type="iconSet" priority="924" dxfId="13">
      <iconSet iconSet="3TrafficLights1">
        <cfvo type="percent" val="0"/>
        <cfvo type="num" val="0"/>
        <cfvo type="num" val="5"/>
      </iconSet>
    </cfRule>
    <cfRule type="iconSet" priority="925" dxfId="13">
      <iconSet iconSet="3TrafficLights1">
        <cfvo type="percent" val="0"/>
        <cfvo type="num" val="0"/>
        <cfvo type="num" val="0"/>
      </iconSet>
    </cfRule>
    <cfRule type="iconSet" priority="926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918" dxfId="13">
      <iconSet iconSet="4TrafficLights">
        <cfvo type="percent" val="0"/>
        <cfvo type="num" val="5"/>
        <cfvo type="num" val="6"/>
        <cfvo type="num" val="7"/>
      </iconSet>
    </cfRule>
    <cfRule type="iconSet" priority="91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20" dxfId="13">
      <iconSet iconSet="3TrafficLights1">
        <cfvo type="percent" val="0"/>
        <cfvo type="num" val="5"/>
        <cfvo type="num" val="5"/>
      </iconSet>
    </cfRule>
    <cfRule type="iconSet" priority="921" dxfId="13">
      <iconSet iconSet="3TrafficLights1">
        <cfvo type="percent" val="0"/>
        <cfvo type="num" val="0"/>
        <cfvo type="num" val="5"/>
      </iconSet>
    </cfRule>
    <cfRule type="iconSet" priority="922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917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913" dxfId="13">
      <iconSet iconSet="3TrafficLights1">
        <cfvo type="percent" val="0"/>
        <cfvo type="num" val="4"/>
        <cfvo type="num" val="5"/>
      </iconSet>
    </cfRule>
    <cfRule type="iconSet" priority="914" dxfId="13">
      <iconSet iconSet="3TrafficLights1">
        <cfvo type="percent" val="0"/>
        <cfvo type="num" val="0"/>
        <cfvo type="num" val="5"/>
      </iconSet>
    </cfRule>
    <cfRule type="iconSet" priority="915" dxfId="13">
      <iconSet iconSet="3TrafficLights1">
        <cfvo type="percent" val="0"/>
        <cfvo type="num" val="0"/>
        <cfvo type="num" val="0"/>
      </iconSet>
    </cfRule>
    <cfRule type="iconSet" priority="916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908" dxfId="13">
      <iconSet iconSet="4TrafficLights">
        <cfvo type="percent" val="0"/>
        <cfvo type="num" val="5"/>
        <cfvo type="num" val="6"/>
        <cfvo type="num" val="7"/>
      </iconSet>
    </cfRule>
    <cfRule type="iconSet" priority="90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10" dxfId="13">
      <iconSet iconSet="3TrafficLights1">
        <cfvo type="percent" val="0"/>
        <cfvo type="num" val="5"/>
        <cfvo type="num" val="5"/>
      </iconSet>
    </cfRule>
    <cfRule type="iconSet" priority="911" dxfId="13">
      <iconSet iconSet="3TrafficLights1">
        <cfvo type="percent" val="0"/>
        <cfvo type="num" val="0"/>
        <cfvo type="num" val="5"/>
      </iconSet>
    </cfRule>
    <cfRule type="iconSet" priority="912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907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90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1:BQ36">
    <cfRule type="iconSet" priority="902" dxfId="13">
      <iconSet iconSet="3TrafficLights1">
        <cfvo type="percent" val="0"/>
        <cfvo type="num" val="4"/>
        <cfvo type="num" val="5"/>
      </iconSet>
    </cfRule>
    <cfRule type="iconSet" priority="903" dxfId="13">
      <iconSet iconSet="3TrafficLights1">
        <cfvo type="percent" val="0"/>
        <cfvo type="num" val="0"/>
        <cfvo type="num" val="5"/>
      </iconSet>
    </cfRule>
    <cfRule type="iconSet" priority="904" dxfId="13">
      <iconSet iconSet="3TrafficLights1">
        <cfvo type="percent" val="0"/>
        <cfvo type="num" val="0"/>
        <cfvo type="num" val="0"/>
      </iconSet>
    </cfRule>
    <cfRule type="iconSet" priority="905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97" dxfId="13">
      <iconSet iconSet="4TrafficLights">
        <cfvo type="percent" val="0"/>
        <cfvo type="num" val="5"/>
        <cfvo type="num" val="6"/>
        <cfvo type="num" val="7"/>
      </iconSet>
    </cfRule>
    <cfRule type="iconSet" priority="89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99" dxfId="13">
      <iconSet iconSet="3TrafficLights1">
        <cfvo type="percent" val="0"/>
        <cfvo type="num" val="5"/>
        <cfvo type="num" val="5"/>
      </iconSet>
    </cfRule>
    <cfRule type="iconSet" priority="900" dxfId="13">
      <iconSet iconSet="3TrafficLights1">
        <cfvo type="percent" val="0"/>
        <cfvo type="num" val="0"/>
        <cfvo type="num" val="5"/>
      </iconSet>
    </cfRule>
    <cfRule type="iconSet" priority="901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96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92" dxfId="13">
      <iconSet iconSet="3TrafficLights1">
        <cfvo type="percent" val="0"/>
        <cfvo type="num" val="4"/>
        <cfvo type="num" val="5"/>
      </iconSet>
    </cfRule>
    <cfRule type="iconSet" priority="893" dxfId="13">
      <iconSet iconSet="3TrafficLights1">
        <cfvo type="percent" val="0"/>
        <cfvo type="num" val="0"/>
        <cfvo type="num" val="5"/>
      </iconSet>
    </cfRule>
    <cfRule type="iconSet" priority="894" dxfId="13">
      <iconSet iconSet="3TrafficLights1">
        <cfvo type="percent" val="0"/>
        <cfvo type="num" val="0"/>
        <cfvo type="num" val="0"/>
      </iconSet>
    </cfRule>
    <cfRule type="iconSet" priority="895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87" dxfId="13">
      <iconSet iconSet="4TrafficLights">
        <cfvo type="percent" val="0"/>
        <cfvo type="num" val="5"/>
        <cfvo type="num" val="6"/>
        <cfvo type="num" val="7"/>
      </iconSet>
    </cfRule>
    <cfRule type="iconSet" priority="88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89" dxfId="13">
      <iconSet iconSet="3TrafficLights1">
        <cfvo type="percent" val="0"/>
        <cfvo type="num" val="5"/>
        <cfvo type="num" val="5"/>
      </iconSet>
    </cfRule>
    <cfRule type="iconSet" priority="890" dxfId="13">
      <iconSet iconSet="3TrafficLights1">
        <cfvo type="percent" val="0"/>
        <cfvo type="num" val="0"/>
        <cfvo type="num" val="5"/>
      </iconSet>
    </cfRule>
    <cfRule type="iconSet" priority="891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86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8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883" dxfId="13">
      <iconSet iconSet="4TrafficLights">
        <cfvo type="percent" val="0"/>
        <cfvo type="num" val="5"/>
        <cfvo type="num" val="7"/>
        <cfvo type="num" val="8.5"/>
      </iconSet>
    </cfRule>
    <cfRule type="iconSet" priority="884" dxfId="13">
      <iconSet iconSet="3Arrows">
        <cfvo type="percent" val="0"/>
        <cfvo type="percent" val="33"/>
        <cfvo type="percent" val="67"/>
      </iconSet>
    </cfRule>
  </conditionalFormatting>
  <conditionalFormatting sqref="BQ14:BQ36">
    <cfRule type="iconSet" priority="879" dxfId="13">
      <iconSet iconSet="3TrafficLights1">
        <cfvo type="percent" val="0"/>
        <cfvo type="num" val="4"/>
        <cfvo type="num" val="5"/>
      </iconSet>
    </cfRule>
    <cfRule type="iconSet" priority="880" dxfId="13">
      <iconSet iconSet="3TrafficLights1">
        <cfvo type="percent" val="0"/>
        <cfvo type="num" val="0"/>
        <cfvo type="num" val="5"/>
      </iconSet>
    </cfRule>
    <cfRule type="iconSet" priority="881" dxfId="13">
      <iconSet iconSet="3TrafficLights1">
        <cfvo type="percent" val="0"/>
        <cfvo type="num" val="0"/>
        <cfvo type="num" val="0"/>
      </iconSet>
    </cfRule>
    <cfRule type="iconSet" priority="882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74" dxfId="13">
      <iconSet iconSet="4TrafficLights">
        <cfvo type="percent" val="0"/>
        <cfvo type="num" val="5"/>
        <cfvo type="num" val="6"/>
        <cfvo type="num" val="7"/>
      </iconSet>
    </cfRule>
    <cfRule type="iconSet" priority="87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76" dxfId="13">
      <iconSet iconSet="3TrafficLights1">
        <cfvo type="percent" val="0"/>
        <cfvo type="num" val="5"/>
        <cfvo type="num" val="5"/>
      </iconSet>
    </cfRule>
    <cfRule type="iconSet" priority="877" dxfId="13">
      <iconSet iconSet="3TrafficLights1">
        <cfvo type="percent" val="0"/>
        <cfvo type="num" val="0"/>
        <cfvo type="num" val="5"/>
      </iconSet>
    </cfRule>
    <cfRule type="iconSet" priority="878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73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69" dxfId="13">
      <iconSet iconSet="3TrafficLights1">
        <cfvo type="percent" val="0"/>
        <cfvo type="num" val="4"/>
        <cfvo type="num" val="5"/>
      </iconSet>
    </cfRule>
    <cfRule type="iconSet" priority="870" dxfId="13">
      <iconSet iconSet="3TrafficLights1">
        <cfvo type="percent" val="0"/>
        <cfvo type="num" val="0"/>
        <cfvo type="num" val="5"/>
      </iconSet>
    </cfRule>
    <cfRule type="iconSet" priority="871" dxfId="13">
      <iconSet iconSet="3TrafficLights1">
        <cfvo type="percent" val="0"/>
        <cfvo type="num" val="0"/>
        <cfvo type="num" val="0"/>
      </iconSet>
    </cfRule>
    <cfRule type="iconSet" priority="872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64" dxfId="13">
      <iconSet iconSet="4TrafficLights">
        <cfvo type="percent" val="0"/>
        <cfvo type="num" val="5"/>
        <cfvo type="num" val="6"/>
        <cfvo type="num" val="7"/>
      </iconSet>
    </cfRule>
    <cfRule type="iconSet" priority="86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66" dxfId="13">
      <iconSet iconSet="3TrafficLights1">
        <cfvo type="percent" val="0"/>
        <cfvo type="num" val="5"/>
        <cfvo type="num" val="5"/>
      </iconSet>
    </cfRule>
    <cfRule type="iconSet" priority="867" dxfId="13">
      <iconSet iconSet="3TrafficLights1">
        <cfvo type="percent" val="0"/>
        <cfvo type="num" val="0"/>
        <cfvo type="num" val="5"/>
      </iconSet>
    </cfRule>
    <cfRule type="iconSet" priority="868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63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59" dxfId="13">
      <iconSet iconSet="3TrafficLights1">
        <cfvo type="percent" val="0"/>
        <cfvo type="num" val="4"/>
        <cfvo type="num" val="5"/>
      </iconSet>
    </cfRule>
    <cfRule type="iconSet" priority="860" dxfId="13">
      <iconSet iconSet="3TrafficLights1">
        <cfvo type="percent" val="0"/>
        <cfvo type="num" val="0"/>
        <cfvo type="num" val="5"/>
      </iconSet>
    </cfRule>
    <cfRule type="iconSet" priority="861" dxfId="13">
      <iconSet iconSet="3TrafficLights1">
        <cfvo type="percent" val="0"/>
        <cfvo type="num" val="0"/>
        <cfvo type="num" val="0"/>
      </iconSet>
    </cfRule>
    <cfRule type="iconSet" priority="862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54" dxfId="13">
      <iconSet iconSet="4TrafficLights">
        <cfvo type="percent" val="0"/>
        <cfvo type="num" val="5"/>
        <cfvo type="num" val="6"/>
        <cfvo type="num" val="7"/>
      </iconSet>
    </cfRule>
    <cfRule type="iconSet" priority="85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56" dxfId="13">
      <iconSet iconSet="3TrafficLights1">
        <cfvo type="percent" val="0"/>
        <cfvo type="num" val="5"/>
        <cfvo type="num" val="5"/>
      </iconSet>
    </cfRule>
    <cfRule type="iconSet" priority="857" dxfId="13">
      <iconSet iconSet="3TrafficLights1">
        <cfvo type="percent" val="0"/>
        <cfvo type="num" val="0"/>
        <cfvo type="num" val="5"/>
      </iconSet>
    </cfRule>
    <cfRule type="iconSet" priority="858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53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5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4:BQ36">
    <cfRule type="iconSet" priority="848" dxfId="13">
      <iconSet iconSet="3TrafficLights1">
        <cfvo type="percent" val="0"/>
        <cfvo type="num" val="4"/>
        <cfvo type="num" val="5"/>
      </iconSet>
    </cfRule>
    <cfRule type="iconSet" priority="849" dxfId="13">
      <iconSet iconSet="3TrafficLights1">
        <cfvo type="percent" val="0"/>
        <cfvo type="num" val="0"/>
        <cfvo type="num" val="5"/>
      </iconSet>
    </cfRule>
    <cfRule type="iconSet" priority="850" dxfId="13">
      <iconSet iconSet="3TrafficLights1">
        <cfvo type="percent" val="0"/>
        <cfvo type="num" val="0"/>
        <cfvo type="num" val="0"/>
      </iconSet>
    </cfRule>
    <cfRule type="iconSet" priority="851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43" dxfId="13">
      <iconSet iconSet="4TrafficLights">
        <cfvo type="percent" val="0"/>
        <cfvo type="num" val="5"/>
        <cfvo type="num" val="6"/>
        <cfvo type="num" val="7"/>
      </iconSet>
    </cfRule>
    <cfRule type="iconSet" priority="84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45" dxfId="13">
      <iconSet iconSet="3TrafficLights1">
        <cfvo type="percent" val="0"/>
        <cfvo type="num" val="5"/>
        <cfvo type="num" val="5"/>
      </iconSet>
    </cfRule>
    <cfRule type="iconSet" priority="846" dxfId="13">
      <iconSet iconSet="3TrafficLights1">
        <cfvo type="percent" val="0"/>
        <cfvo type="num" val="0"/>
        <cfvo type="num" val="5"/>
      </iconSet>
    </cfRule>
    <cfRule type="iconSet" priority="847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42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38" dxfId="13">
      <iconSet iconSet="3TrafficLights1">
        <cfvo type="percent" val="0"/>
        <cfvo type="num" val="4"/>
        <cfvo type="num" val="5"/>
      </iconSet>
    </cfRule>
    <cfRule type="iconSet" priority="839" dxfId="13">
      <iconSet iconSet="3TrafficLights1">
        <cfvo type="percent" val="0"/>
        <cfvo type="num" val="0"/>
        <cfvo type="num" val="5"/>
      </iconSet>
    </cfRule>
    <cfRule type="iconSet" priority="840" dxfId="13">
      <iconSet iconSet="3TrafficLights1">
        <cfvo type="percent" val="0"/>
        <cfvo type="num" val="0"/>
        <cfvo type="num" val="0"/>
      </iconSet>
    </cfRule>
    <cfRule type="iconSet" priority="841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33" dxfId="13">
      <iconSet iconSet="4TrafficLights">
        <cfvo type="percent" val="0"/>
        <cfvo type="num" val="5"/>
        <cfvo type="num" val="6"/>
        <cfvo type="num" val="7"/>
      </iconSet>
    </cfRule>
    <cfRule type="iconSet" priority="83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35" dxfId="13">
      <iconSet iconSet="3TrafficLights1">
        <cfvo type="percent" val="0"/>
        <cfvo type="num" val="5"/>
        <cfvo type="num" val="5"/>
      </iconSet>
    </cfRule>
    <cfRule type="iconSet" priority="836" dxfId="13">
      <iconSet iconSet="3TrafficLights1">
        <cfvo type="percent" val="0"/>
        <cfvo type="num" val="0"/>
        <cfvo type="num" val="5"/>
      </iconSet>
    </cfRule>
    <cfRule type="iconSet" priority="837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32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3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7:BQ36">
    <cfRule type="iconSet" priority="829" dxfId="13">
      <iconSet iconSet="4TrafficLights">
        <cfvo type="percent" val="0"/>
        <cfvo type="num" val="5"/>
        <cfvo type="num" val="7"/>
        <cfvo type="num" val="8.5"/>
      </iconSet>
    </cfRule>
    <cfRule type="iconSet" priority="830" dxfId="13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825" dxfId="13">
      <iconSet iconSet="3TrafficLights1">
        <cfvo type="percent" val="0"/>
        <cfvo type="num" val="4"/>
        <cfvo type="num" val="5"/>
      </iconSet>
    </cfRule>
    <cfRule type="iconSet" priority="826" dxfId="13">
      <iconSet iconSet="3TrafficLights1">
        <cfvo type="percent" val="0"/>
        <cfvo type="num" val="0"/>
        <cfvo type="num" val="5"/>
      </iconSet>
    </cfRule>
    <cfRule type="iconSet" priority="827" dxfId="13">
      <iconSet iconSet="3TrafficLights1">
        <cfvo type="percent" val="0"/>
        <cfvo type="num" val="0"/>
        <cfvo type="num" val="0"/>
      </iconSet>
    </cfRule>
    <cfRule type="iconSet" priority="828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20" dxfId="13">
      <iconSet iconSet="4TrafficLights">
        <cfvo type="percent" val="0"/>
        <cfvo type="num" val="5"/>
        <cfvo type="num" val="6"/>
        <cfvo type="num" val="7"/>
      </iconSet>
    </cfRule>
    <cfRule type="iconSet" priority="82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22" dxfId="13">
      <iconSet iconSet="3TrafficLights1">
        <cfvo type="percent" val="0"/>
        <cfvo type="num" val="5"/>
        <cfvo type="num" val="5"/>
      </iconSet>
    </cfRule>
    <cfRule type="iconSet" priority="823" dxfId="13">
      <iconSet iconSet="3TrafficLights1">
        <cfvo type="percent" val="0"/>
        <cfvo type="num" val="0"/>
        <cfvo type="num" val="5"/>
      </iconSet>
    </cfRule>
    <cfRule type="iconSet" priority="824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19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15" dxfId="13">
      <iconSet iconSet="3TrafficLights1">
        <cfvo type="percent" val="0"/>
        <cfvo type="num" val="4"/>
        <cfvo type="num" val="5"/>
      </iconSet>
    </cfRule>
    <cfRule type="iconSet" priority="816" dxfId="13">
      <iconSet iconSet="3TrafficLights1">
        <cfvo type="percent" val="0"/>
        <cfvo type="num" val="0"/>
        <cfvo type="num" val="5"/>
      </iconSet>
    </cfRule>
    <cfRule type="iconSet" priority="817" dxfId="13">
      <iconSet iconSet="3TrafficLights1">
        <cfvo type="percent" val="0"/>
        <cfvo type="num" val="0"/>
        <cfvo type="num" val="0"/>
      </iconSet>
    </cfRule>
    <cfRule type="iconSet" priority="818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10" dxfId="13">
      <iconSet iconSet="4TrafficLights">
        <cfvo type="percent" val="0"/>
        <cfvo type="num" val="5"/>
        <cfvo type="num" val="6"/>
        <cfvo type="num" val="7"/>
      </iconSet>
    </cfRule>
    <cfRule type="iconSet" priority="81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12" dxfId="13">
      <iconSet iconSet="3TrafficLights1">
        <cfvo type="percent" val="0"/>
        <cfvo type="num" val="5"/>
        <cfvo type="num" val="5"/>
      </iconSet>
    </cfRule>
    <cfRule type="iconSet" priority="813" dxfId="13">
      <iconSet iconSet="3TrafficLights1">
        <cfvo type="percent" val="0"/>
        <cfvo type="num" val="0"/>
        <cfvo type="num" val="5"/>
      </iconSet>
    </cfRule>
    <cfRule type="iconSet" priority="814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809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05" dxfId="13">
      <iconSet iconSet="3TrafficLights1">
        <cfvo type="percent" val="0"/>
        <cfvo type="num" val="4"/>
        <cfvo type="num" val="5"/>
      </iconSet>
    </cfRule>
    <cfRule type="iconSet" priority="806" dxfId="13">
      <iconSet iconSet="3TrafficLights1">
        <cfvo type="percent" val="0"/>
        <cfvo type="num" val="0"/>
        <cfvo type="num" val="5"/>
      </iconSet>
    </cfRule>
    <cfRule type="iconSet" priority="807" dxfId="13">
      <iconSet iconSet="3TrafficLights1">
        <cfvo type="percent" val="0"/>
        <cfvo type="num" val="0"/>
        <cfvo type="num" val="0"/>
      </iconSet>
    </cfRule>
    <cfRule type="iconSet" priority="808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800" dxfId="13">
      <iconSet iconSet="4TrafficLights">
        <cfvo type="percent" val="0"/>
        <cfvo type="num" val="5"/>
        <cfvo type="num" val="6"/>
        <cfvo type="num" val="7"/>
      </iconSet>
    </cfRule>
    <cfRule type="iconSet" priority="80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02" dxfId="13">
      <iconSet iconSet="3TrafficLights1">
        <cfvo type="percent" val="0"/>
        <cfvo type="num" val="5"/>
        <cfvo type="num" val="5"/>
      </iconSet>
    </cfRule>
    <cfRule type="iconSet" priority="803" dxfId="13">
      <iconSet iconSet="3TrafficLights1">
        <cfvo type="percent" val="0"/>
        <cfvo type="num" val="0"/>
        <cfvo type="num" val="5"/>
      </iconSet>
    </cfRule>
    <cfRule type="iconSet" priority="804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99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98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4:BQ36">
    <cfRule type="iconSet" priority="794" dxfId="13">
      <iconSet iconSet="3TrafficLights1">
        <cfvo type="percent" val="0"/>
        <cfvo type="num" val="4"/>
        <cfvo type="num" val="5"/>
      </iconSet>
    </cfRule>
    <cfRule type="iconSet" priority="795" dxfId="13">
      <iconSet iconSet="3TrafficLights1">
        <cfvo type="percent" val="0"/>
        <cfvo type="num" val="0"/>
        <cfvo type="num" val="5"/>
      </iconSet>
    </cfRule>
    <cfRule type="iconSet" priority="796" dxfId="13">
      <iconSet iconSet="3TrafficLights1">
        <cfvo type="percent" val="0"/>
        <cfvo type="num" val="0"/>
        <cfvo type="num" val="0"/>
      </iconSet>
    </cfRule>
    <cfRule type="iconSet" priority="797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89" dxfId="13">
      <iconSet iconSet="4TrafficLights">
        <cfvo type="percent" val="0"/>
        <cfvo type="num" val="5"/>
        <cfvo type="num" val="6"/>
        <cfvo type="num" val="7"/>
      </iconSet>
    </cfRule>
    <cfRule type="iconSet" priority="79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91" dxfId="13">
      <iconSet iconSet="3TrafficLights1">
        <cfvo type="percent" val="0"/>
        <cfvo type="num" val="5"/>
        <cfvo type="num" val="5"/>
      </iconSet>
    </cfRule>
    <cfRule type="iconSet" priority="792" dxfId="13">
      <iconSet iconSet="3TrafficLights1">
        <cfvo type="percent" val="0"/>
        <cfvo type="num" val="0"/>
        <cfvo type="num" val="5"/>
      </iconSet>
    </cfRule>
    <cfRule type="iconSet" priority="793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88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84" dxfId="13">
      <iconSet iconSet="3TrafficLights1">
        <cfvo type="percent" val="0"/>
        <cfvo type="num" val="4"/>
        <cfvo type="num" val="5"/>
      </iconSet>
    </cfRule>
    <cfRule type="iconSet" priority="785" dxfId="13">
      <iconSet iconSet="3TrafficLights1">
        <cfvo type="percent" val="0"/>
        <cfvo type="num" val="0"/>
        <cfvo type="num" val="5"/>
      </iconSet>
    </cfRule>
    <cfRule type="iconSet" priority="786" dxfId="13">
      <iconSet iconSet="3TrafficLights1">
        <cfvo type="percent" val="0"/>
        <cfvo type="num" val="0"/>
        <cfvo type="num" val="0"/>
      </iconSet>
    </cfRule>
    <cfRule type="iconSet" priority="787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79" dxfId="13">
      <iconSet iconSet="4TrafficLights">
        <cfvo type="percent" val="0"/>
        <cfvo type="num" val="5"/>
        <cfvo type="num" val="6"/>
        <cfvo type="num" val="7"/>
      </iconSet>
    </cfRule>
    <cfRule type="iconSet" priority="78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81" dxfId="13">
      <iconSet iconSet="3TrafficLights1">
        <cfvo type="percent" val="0"/>
        <cfvo type="num" val="5"/>
        <cfvo type="num" val="5"/>
      </iconSet>
    </cfRule>
    <cfRule type="iconSet" priority="782" dxfId="13">
      <iconSet iconSet="3TrafficLights1">
        <cfvo type="percent" val="0"/>
        <cfvo type="num" val="0"/>
        <cfvo type="num" val="5"/>
      </iconSet>
    </cfRule>
    <cfRule type="iconSet" priority="783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78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7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7:BQ36">
    <cfRule type="iconSet" priority="775" dxfId="13">
      <iconSet iconSet="4TrafficLights">
        <cfvo type="percent" val="0"/>
        <cfvo type="num" val="5"/>
        <cfvo type="num" val="7"/>
        <cfvo type="num" val="8.5"/>
      </iconSet>
    </cfRule>
    <cfRule type="iconSet" priority="776" dxfId="13">
      <iconSet iconSet="3Arrows">
        <cfvo type="percent" val="0"/>
        <cfvo type="percent" val="33"/>
        <cfvo type="percent" val="67"/>
      </iconSet>
    </cfRule>
  </conditionalFormatting>
  <conditionalFormatting sqref="BQ14:BQ36">
    <cfRule type="iconSet" priority="771" dxfId="13">
      <iconSet iconSet="3TrafficLights1">
        <cfvo type="percent" val="0"/>
        <cfvo type="num" val="4"/>
        <cfvo type="num" val="5"/>
      </iconSet>
    </cfRule>
    <cfRule type="iconSet" priority="772" dxfId="13">
      <iconSet iconSet="3TrafficLights1">
        <cfvo type="percent" val="0"/>
        <cfvo type="num" val="0"/>
        <cfvo type="num" val="5"/>
      </iconSet>
    </cfRule>
    <cfRule type="iconSet" priority="773" dxfId="13">
      <iconSet iconSet="3TrafficLights1">
        <cfvo type="percent" val="0"/>
        <cfvo type="num" val="0"/>
        <cfvo type="num" val="0"/>
      </iconSet>
    </cfRule>
    <cfRule type="iconSet" priority="774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66" dxfId="13">
      <iconSet iconSet="4TrafficLights">
        <cfvo type="percent" val="0"/>
        <cfvo type="num" val="5"/>
        <cfvo type="num" val="6"/>
        <cfvo type="num" val="7"/>
      </iconSet>
    </cfRule>
    <cfRule type="iconSet" priority="76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68" dxfId="13">
      <iconSet iconSet="3TrafficLights1">
        <cfvo type="percent" val="0"/>
        <cfvo type="num" val="5"/>
        <cfvo type="num" val="5"/>
      </iconSet>
    </cfRule>
    <cfRule type="iconSet" priority="769" dxfId="13">
      <iconSet iconSet="3TrafficLights1">
        <cfvo type="percent" val="0"/>
        <cfvo type="num" val="0"/>
        <cfvo type="num" val="5"/>
      </iconSet>
    </cfRule>
    <cfRule type="iconSet" priority="770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65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6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4:BQ36">
    <cfRule type="iconSet" priority="760" dxfId="13">
      <iconSet iconSet="3TrafficLights1">
        <cfvo type="percent" val="0"/>
        <cfvo type="num" val="4"/>
        <cfvo type="num" val="5"/>
      </iconSet>
    </cfRule>
    <cfRule type="iconSet" priority="761" dxfId="13">
      <iconSet iconSet="3TrafficLights1">
        <cfvo type="percent" val="0"/>
        <cfvo type="num" val="0"/>
        <cfvo type="num" val="5"/>
      </iconSet>
    </cfRule>
    <cfRule type="iconSet" priority="762" dxfId="13">
      <iconSet iconSet="3TrafficLights1">
        <cfvo type="percent" val="0"/>
        <cfvo type="num" val="0"/>
        <cfvo type="num" val="0"/>
      </iconSet>
    </cfRule>
    <cfRule type="iconSet" priority="763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55" dxfId="13">
      <iconSet iconSet="4TrafficLights">
        <cfvo type="percent" val="0"/>
        <cfvo type="num" val="5"/>
        <cfvo type="num" val="6"/>
        <cfvo type="num" val="7"/>
      </iconSet>
    </cfRule>
    <cfRule type="iconSet" priority="75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57" dxfId="13">
      <iconSet iconSet="3TrafficLights1">
        <cfvo type="percent" val="0"/>
        <cfvo type="num" val="5"/>
        <cfvo type="num" val="5"/>
      </iconSet>
    </cfRule>
    <cfRule type="iconSet" priority="758" dxfId="13">
      <iconSet iconSet="3TrafficLights1">
        <cfvo type="percent" val="0"/>
        <cfvo type="num" val="0"/>
        <cfvo type="num" val="5"/>
      </iconSet>
    </cfRule>
    <cfRule type="iconSet" priority="759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54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50" dxfId="13">
      <iconSet iconSet="3TrafficLights1">
        <cfvo type="percent" val="0"/>
        <cfvo type="num" val="4"/>
        <cfvo type="num" val="5"/>
      </iconSet>
    </cfRule>
    <cfRule type="iconSet" priority="751" dxfId="13">
      <iconSet iconSet="3TrafficLights1">
        <cfvo type="percent" val="0"/>
        <cfvo type="num" val="0"/>
        <cfvo type="num" val="5"/>
      </iconSet>
    </cfRule>
    <cfRule type="iconSet" priority="752" dxfId="13">
      <iconSet iconSet="3TrafficLights1">
        <cfvo type="percent" val="0"/>
        <cfvo type="num" val="0"/>
        <cfvo type="num" val="0"/>
      </iconSet>
    </cfRule>
    <cfRule type="iconSet" priority="753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45" dxfId="13">
      <iconSet iconSet="4TrafficLights">
        <cfvo type="percent" val="0"/>
        <cfvo type="num" val="5"/>
        <cfvo type="num" val="6"/>
        <cfvo type="num" val="7"/>
      </iconSet>
    </cfRule>
    <cfRule type="iconSet" priority="74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47" dxfId="13">
      <iconSet iconSet="3TrafficLights1">
        <cfvo type="percent" val="0"/>
        <cfvo type="num" val="5"/>
        <cfvo type="num" val="5"/>
      </iconSet>
    </cfRule>
    <cfRule type="iconSet" priority="748" dxfId="13">
      <iconSet iconSet="3TrafficLights1">
        <cfvo type="percent" val="0"/>
        <cfvo type="num" val="0"/>
        <cfvo type="num" val="5"/>
      </iconSet>
    </cfRule>
    <cfRule type="iconSet" priority="749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44" dxfId="13">
      <iconSet iconSet="3TrafficLights1">
        <cfvo type="percent" val="0"/>
        <cfvo type="percent" val="33"/>
        <cfvo type="percent" val="67"/>
      </iconSet>
    </cfRule>
  </conditionalFormatting>
  <conditionalFormatting sqref="BQ14:BQ36">
    <cfRule type="iconSet" priority="74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7:BQ36">
    <cfRule type="iconSet" priority="741" dxfId="13">
      <iconSet iconSet="4TrafficLights">
        <cfvo type="percent" val="0"/>
        <cfvo type="num" val="5"/>
        <cfvo type="num" val="7"/>
        <cfvo type="num" val="8.5"/>
      </iconSet>
    </cfRule>
    <cfRule type="iconSet" priority="742" dxfId="13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737" dxfId="13">
      <iconSet iconSet="3TrafficLights1">
        <cfvo type="percent" val="0"/>
        <cfvo type="num" val="4"/>
        <cfvo type="num" val="5"/>
      </iconSet>
    </cfRule>
    <cfRule type="iconSet" priority="738" dxfId="13">
      <iconSet iconSet="3TrafficLights1">
        <cfvo type="percent" val="0"/>
        <cfvo type="num" val="0"/>
        <cfvo type="num" val="5"/>
      </iconSet>
    </cfRule>
    <cfRule type="iconSet" priority="739" dxfId="13">
      <iconSet iconSet="3TrafficLights1">
        <cfvo type="percent" val="0"/>
        <cfvo type="num" val="0"/>
        <cfvo type="num" val="0"/>
      </iconSet>
    </cfRule>
    <cfRule type="iconSet" priority="740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732" dxfId="13">
      <iconSet iconSet="4TrafficLights">
        <cfvo type="percent" val="0"/>
        <cfvo type="num" val="5"/>
        <cfvo type="num" val="6"/>
        <cfvo type="num" val="7"/>
      </iconSet>
    </cfRule>
    <cfRule type="iconSet" priority="73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34" dxfId="13">
      <iconSet iconSet="3TrafficLights1">
        <cfvo type="percent" val="0"/>
        <cfvo type="num" val="5"/>
        <cfvo type="num" val="5"/>
      </iconSet>
    </cfRule>
    <cfRule type="iconSet" priority="735" dxfId="13">
      <iconSet iconSet="3TrafficLights1">
        <cfvo type="percent" val="0"/>
        <cfvo type="num" val="0"/>
        <cfvo type="num" val="5"/>
      </iconSet>
    </cfRule>
    <cfRule type="iconSet" priority="736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731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730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728" dxfId="13">
      <iconSet iconSet="4TrafficLights">
        <cfvo type="percent" val="0"/>
        <cfvo type="num" val="5"/>
        <cfvo type="num" val="7"/>
        <cfvo type="num" val="8.5"/>
      </iconSet>
    </cfRule>
    <cfRule type="iconSet" priority="729" dxfId="13">
      <iconSet iconSet="3Arrows">
        <cfvo type="percent" val="0"/>
        <cfvo type="percent" val="33"/>
        <cfvo type="percent" val="67"/>
      </iconSet>
    </cfRule>
  </conditionalFormatting>
  <conditionalFormatting sqref="BQ6:BQ36">
    <cfRule type="iconSet" priority="724" dxfId="13">
      <iconSet iconSet="3TrafficLights1">
        <cfvo type="percent" val="0"/>
        <cfvo type="num" val="4"/>
        <cfvo type="num" val="5"/>
      </iconSet>
    </cfRule>
    <cfRule type="iconSet" priority="725" dxfId="13">
      <iconSet iconSet="3TrafficLights1">
        <cfvo type="percent" val="0"/>
        <cfvo type="num" val="0"/>
        <cfvo type="num" val="5"/>
      </iconSet>
    </cfRule>
    <cfRule type="iconSet" priority="726" dxfId="13">
      <iconSet iconSet="3TrafficLights1">
        <cfvo type="percent" val="0"/>
        <cfvo type="num" val="0"/>
        <cfvo type="num" val="0"/>
      </iconSet>
    </cfRule>
    <cfRule type="iconSet" priority="727" dxfId="13">
      <iconSet iconSet="3TrafficLights1">
        <cfvo type="percent" val="0"/>
        <cfvo type="percent" val="33"/>
        <cfvo type="percent" val="67"/>
      </iconSet>
    </cfRule>
  </conditionalFormatting>
  <conditionalFormatting sqref="BQ6:BQ36">
    <cfRule type="iconSet" priority="719" dxfId="13">
      <iconSet iconSet="4TrafficLights">
        <cfvo type="percent" val="0"/>
        <cfvo type="num" val="5"/>
        <cfvo type="num" val="6"/>
        <cfvo type="num" val="7"/>
      </iconSet>
    </cfRule>
    <cfRule type="iconSet" priority="72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21" dxfId="13">
      <iconSet iconSet="3TrafficLights1">
        <cfvo type="percent" val="0"/>
        <cfvo type="num" val="5"/>
        <cfvo type="num" val="5"/>
      </iconSet>
    </cfRule>
    <cfRule type="iconSet" priority="722" dxfId="13">
      <iconSet iconSet="3TrafficLights1">
        <cfvo type="percent" val="0"/>
        <cfvo type="num" val="0"/>
        <cfvo type="num" val="5"/>
      </iconSet>
    </cfRule>
    <cfRule type="iconSet" priority="723" dxfId="13">
      <iconSet iconSet="3TrafficLights1">
        <cfvo type="percent" val="0"/>
        <cfvo type="percent" val="33"/>
        <cfvo type="percent" val="67"/>
      </iconSet>
    </cfRule>
  </conditionalFormatting>
  <conditionalFormatting sqref="BQ6:BQ36">
    <cfRule type="iconSet" priority="718" dxfId="13">
      <iconSet iconSet="3TrafficLights1">
        <cfvo type="percent" val="0"/>
        <cfvo type="percent" val="33"/>
        <cfvo type="percent" val="67"/>
      </iconSet>
    </cfRule>
  </conditionalFormatting>
  <conditionalFormatting sqref="BQ6:BQ36">
    <cfRule type="iconSet" priority="714" dxfId="13">
      <iconSet iconSet="3TrafficLights1">
        <cfvo type="percent" val="0"/>
        <cfvo type="num" val="4"/>
        <cfvo type="num" val="5"/>
      </iconSet>
    </cfRule>
    <cfRule type="iconSet" priority="715" dxfId="13">
      <iconSet iconSet="3TrafficLights1">
        <cfvo type="percent" val="0"/>
        <cfvo type="num" val="0"/>
        <cfvo type="num" val="5"/>
      </iconSet>
    </cfRule>
    <cfRule type="iconSet" priority="716" dxfId="13">
      <iconSet iconSet="3TrafficLights1">
        <cfvo type="percent" val="0"/>
        <cfvo type="num" val="0"/>
        <cfvo type="num" val="0"/>
      </iconSet>
    </cfRule>
    <cfRule type="iconSet" priority="717" dxfId="13">
      <iconSet iconSet="3TrafficLights1">
        <cfvo type="percent" val="0"/>
        <cfvo type="percent" val="33"/>
        <cfvo type="percent" val="67"/>
      </iconSet>
    </cfRule>
  </conditionalFormatting>
  <conditionalFormatting sqref="BQ7">
    <cfRule type="iconSet" priority="713" dxfId="13">
      <iconSet iconSet="3TrafficLights1">
        <cfvo type="percent" val="0"/>
        <cfvo type="num" val="0"/>
        <cfvo type="num" val="0"/>
      </iconSet>
    </cfRule>
  </conditionalFormatting>
  <conditionalFormatting sqref="BQ6:BQ36">
    <cfRule type="iconSet" priority="708" dxfId="13">
      <iconSet iconSet="4TrafficLights">
        <cfvo type="percent" val="0"/>
        <cfvo type="num" val="5"/>
        <cfvo type="num" val="6"/>
        <cfvo type="num" val="7"/>
      </iconSet>
    </cfRule>
    <cfRule type="iconSet" priority="70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10" dxfId="13">
      <iconSet iconSet="3TrafficLights1">
        <cfvo type="percent" val="0"/>
        <cfvo type="num" val="5"/>
        <cfvo type="num" val="5"/>
      </iconSet>
    </cfRule>
    <cfRule type="iconSet" priority="711" dxfId="13">
      <iconSet iconSet="3TrafficLights1">
        <cfvo type="percent" val="0"/>
        <cfvo type="num" val="0"/>
        <cfvo type="num" val="5"/>
      </iconSet>
    </cfRule>
    <cfRule type="iconSet" priority="712" dxfId="13">
      <iconSet iconSet="3TrafficLights1">
        <cfvo type="percent" val="0"/>
        <cfvo type="percent" val="33"/>
        <cfvo type="percent" val="67"/>
      </iconSet>
    </cfRule>
  </conditionalFormatting>
  <conditionalFormatting sqref="BQ6:BQ36">
    <cfRule type="iconSet" priority="707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703" dxfId="13">
      <iconSet iconSet="3TrafficLights1">
        <cfvo type="percent" val="0"/>
        <cfvo type="num" val="4"/>
        <cfvo type="num" val="5"/>
      </iconSet>
    </cfRule>
    <cfRule type="iconSet" priority="704" dxfId="13">
      <iconSet iconSet="3TrafficLights1">
        <cfvo type="percent" val="0"/>
        <cfvo type="num" val="0"/>
        <cfvo type="num" val="5"/>
      </iconSet>
    </cfRule>
    <cfRule type="iconSet" priority="705" dxfId="13">
      <iconSet iconSet="3TrafficLights1">
        <cfvo type="percent" val="0"/>
        <cfvo type="num" val="0"/>
        <cfvo type="num" val="0"/>
      </iconSet>
    </cfRule>
    <cfRule type="iconSet" priority="706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98" dxfId="13">
      <iconSet iconSet="4TrafficLights">
        <cfvo type="percent" val="0"/>
        <cfvo type="num" val="5"/>
        <cfvo type="num" val="6"/>
        <cfvo type="num" val="7"/>
      </iconSet>
    </cfRule>
    <cfRule type="iconSet" priority="69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00" dxfId="13">
      <iconSet iconSet="3TrafficLights1">
        <cfvo type="percent" val="0"/>
        <cfvo type="num" val="5"/>
        <cfvo type="num" val="5"/>
      </iconSet>
    </cfRule>
    <cfRule type="iconSet" priority="701" dxfId="13">
      <iconSet iconSet="3TrafficLights1">
        <cfvo type="percent" val="0"/>
        <cfvo type="num" val="0"/>
        <cfvo type="num" val="5"/>
      </iconSet>
    </cfRule>
    <cfRule type="iconSet" priority="702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97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9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1:BQ36">
    <cfRule type="iconSet" priority="692" dxfId="13">
      <iconSet iconSet="3TrafficLights1">
        <cfvo type="percent" val="0"/>
        <cfvo type="num" val="4"/>
        <cfvo type="num" val="5"/>
      </iconSet>
    </cfRule>
    <cfRule type="iconSet" priority="693" dxfId="13">
      <iconSet iconSet="3TrafficLights1">
        <cfvo type="percent" val="0"/>
        <cfvo type="num" val="0"/>
        <cfvo type="num" val="5"/>
      </iconSet>
    </cfRule>
    <cfRule type="iconSet" priority="694" dxfId="13">
      <iconSet iconSet="3TrafficLights1">
        <cfvo type="percent" val="0"/>
        <cfvo type="num" val="0"/>
        <cfvo type="num" val="0"/>
      </iconSet>
    </cfRule>
    <cfRule type="iconSet" priority="695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87" dxfId="13">
      <iconSet iconSet="4TrafficLights">
        <cfvo type="percent" val="0"/>
        <cfvo type="num" val="5"/>
        <cfvo type="num" val="6"/>
        <cfvo type="num" val="7"/>
      </iconSet>
    </cfRule>
    <cfRule type="iconSet" priority="68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89" dxfId="13">
      <iconSet iconSet="3TrafficLights1">
        <cfvo type="percent" val="0"/>
        <cfvo type="num" val="5"/>
        <cfvo type="num" val="5"/>
      </iconSet>
    </cfRule>
    <cfRule type="iconSet" priority="690" dxfId="13">
      <iconSet iconSet="3TrafficLights1">
        <cfvo type="percent" val="0"/>
        <cfvo type="num" val="0"/>
        <cfvo type="num" val="5"/>
      </iconSet>
    </cfRule>
    <cfRule type="iconSet" priority="691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86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82" dxfId="13">
      <iconSet iconSet="3TrafficLights1">
        <cfvo type="percent" val="0"/>
        <cfvo type="num" val="4"/>
        <cfvo type="num" val="5"/>
      </iconSet>
    </cfRule>
    <cfRule type="iconSet" priority="683" dxfId="13">
      <iconSet iconSet="3TrafficLights1">
        <cfvo type="percent" val="0"/>
        <cfvo type="num" val="0"/>
        <cfvo type="num" val="5"/>
      </iconSet>
    </cfRule>
    <cfRule type="iconSet" priority="684" dxfId="13">
      <iconSet iconSet="3TrafficLights1">
        <cfvo type="percent" val="0"/>
        <cfvo type="num" val="0"/>
        <cfvo type="num" val="0"/>
      </iconSet>
    </cfRule>
    <cfRule type="iconSet" priority="685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77" dxfId="13">
      <iconSet iconSet="4TrafficLights">
        <cfvo type="percent" val="0"/>
        <cfvo type="num" val="5"/>
        <cfvo type="num" val="6"/>
        <cfvo type="num" val="7"/>
      </iconSet>
    </cfRule>
    <cfRule type="iconSet" priority="67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79" dxfId="13">
      <iconSet iconSet="3TrafficLights1">
        <cfvo type="percent" val="0"/>
        <cfvo type="num" val="5"/>
        <cfvo type="num" val="5"/>
      </iconSet>
    </cfRule>
    <cfRule type="iconSet" priority="680" dxfId="13">
      <iconSet iconSet="3TrafficLights1">
        <cfvo type="percent" val="0"/>
        <cfvo type="num" val="0"/>
        <cfvo type="num" val="5"/>
      </iconSet>
    </cfRule>
    <cfRule type="iconSet" priority="681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76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7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673" dxfId="13">
      <iconSet iconSet="4TrafficLights">
        <cfvo type="percent" val="0"/>
        <cfvo type="num" val="5"/>
        <cfvo type="num" val="7"/>
        <cfvo type="num" val="8.5"/>
      </iconSet>
    </cfRule>
    <cfRule type="iconSet" priority="674" dxfId="13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669" dxfId="13">
      <iconSet iconSet="3TrafficLights1">
        <cfvo type="percent" val="0"/>
        <cfvo type="num" val="4"/>
        <cfvo type="num" val="5"/>
      </iconSet>
    </cfRule>
    <cfRule type="iconSet" priority="670" dxfId="13">
      <iconSet iconSet="3TrafficLights1">
        <cfvo type="percent" val="0"/>
        <cfvo type="num" val="0"/>
        <cfvo type="num" val="5"/>
      </iconSet>
    </cfRule>
    <cfRule type="iconSet" priority="671" dxfId="13">
      <iconSet iconSet="3TrafficLights1">
        <cfvo type="percent" val="0"/>
        <cfvo type="num" val="0"/>
        <cfvo type="num" val="0"/>
      </iconSet>
    </cfRule>
    <cfRule type="iconSet" priority="672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64" dxfId="13">
      <iconSet iconSet="4TrafficLights">
        <cfvo type="percent" val="0"/>
        <cfvo type="num" val="5"/>
        <cfvo type="num" val="6"/>
        <cfvo type="num" val="7"/>
      </iconSet>
    </cfRule>
    <cfRule type="iconSet" priority="66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66" dxfId="13">
      <iconSet iconSet="3TrafficLights1">
        <cfvo type="percent" val="0"/>
        <cfvo type="num" val="5"/>
        <cfvo type="num" val="5"/>
      </iconSet>
    </cfRule>
    <cfRule type="iconSet" priority="667" dxfId="13">
      <iconSet iconSet="3TrafficLights1">
        <cfvo type="percent" val="0"/>
        <cfvo type="num" val="0"/>
        <cfvo type="num" val="5"/>
      </iconSet>
    </cfRule>
    <cfRule type="iconSet" priority="668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63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6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1:BQ36">
    <cfRule type="iconSet" priority="658" dxfId="13">
      <iconSet iconSet="3TrafficLights1">
        <cfvo type="percent" val="0"/>
        <cfvo type="num" val="4"/>
        <cfvo type="num" val="5"/>
      </iconSet>
    </cfRule>
    <cfRule type="iconSet" priority="659" dxfId="13">
      <iconSet iconSet="3TrafficLights1">
        <cfvo type="percent" val="0"/>
        <cfvo type="num" val="0"/>
        <cfvo type="num" val="5"/>
      </iconSet>
    </cfRule>
    <cfRule type="iconSet" priority="660" dxfId="13">
      <iconSet iconSet="3TrafficLights1">
        <cfvo type="percent" val="0"/>
        <cfvo type="num" val="0"/>
        <cfvo type="num" val="0"/>
      </iconSet>
    </cfRule>
    <cfRule type="iconSet" priority="661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53" dxfId="13">
      <iconSet iconSet="4TrafficLights">
        <cfvo type="percent" val="0"/>
        <cfvo type="num" val="5"/>
        <cfvo type="num" val="6"/>
        <cfvo type="num" val="7"/>
      </iconSet>
    </cfRule>
    <cfRule type="iconSet" priority="65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55" dxfId="13">
      <iconSet iconSet="3TrafficLights1">
        <cfvo type="percent" val="0"/>
        <cfvo type="num" val="5"/>
        <cfvo type="num" val="5"/>
      </iconSet>
    </cfRule>
    <cfRule type="iconSet" priority="656" dxfId="13">
      <iconSet iconSet="3TrafficLights1">
        <cfvo type="percent" val="0"/>
        <cfvo type="num" val="0"/>
        <cfvo type="num" val="5"/>
      </iconSet>
    </cfRule>
    <cfRule type="iconSet" priority="657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52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48" dxfId="13">
      <iconSet iconSet="3TrafficLights1">
        <cfvo type="percent" val="0"/>
        <cfvo type="num" val="4"/>
        <cfvo type="num" val="5"/>
      </iconSet>
    </cfRule>
    <cfRule type="iconSet" priority="649" dxfId="13">
      <iconSet iconSet="3TrafficLights1">
        <cfvo type="percent" val="0"/>
        <cfvo type="num" val="0"/>
        <cfvo type="num" val="5"/>
      </iconSet>
    </cfRule>
    <cfRule type="iconSet" priority="650" dxfId="13">
      <iconSet iconSet="3TrafficLights1">
        <cfvo type="percent" val="0"/>
        <cfvo type="num" val="0"/>
        <cfvo type="num" val="0"/>
      </iconSet>
    </cfRule>
    <cfRule type="iconSet" priority="651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43" dxfId="13">
      <iconSet iconSet="4TrafficLights">
        <cfvo type="percent" val="0"/>
        <cfvo type="num" val="5"/>
        <cfvo type="num" val="6"/>
        <cfvo type="num" val="7"/>
      </iconSet>
    </cfRule>
    <cfRule type="iconSet" priority="64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45" dxfId="13">
      <iconSet iconSet="3TrafficLights1">
        <cfvo type="percent" val="0"/>
        <cfvo type="num" val="5"/>
        <cfvo type="num" val="5"/>
      </iconSet>
    </cfRule>
    <cfRule type="iconSet" priority="646" dxfId="13">
      <iconSet iconSet="3TrafficLights1">
        <cfvo type="percent" val="0"/>
        <cfvo type="num" val="0"/>
        <cfvo type="num" val="5"/>
      </iconSet>
    </cfRule>
    <cfRule type="iconSet" priority="647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42" dxfId="13">
      <iconSet iconSet="3TrafficLights1">
        <cfvo type="percent" val="0"/>
        <cfvo type="percent" val="33"/>
        <cfvo type="percent" val="67"/>
      </iconSet>
    </cfRule>
  </conditionalFormatting>
  <conditionalFormatting sqref="BQ11:BQ36">
    <cfRule type="iconSet" priority="64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639" dxfId="13">
      <iconSet iconSet="4TrafficLights">
        <cfvo type="percent" val="0"/>
        <cfvo type="num" val="5"/>
        <cfvo type="num" val="7"/>
        <cfvo type="num" val="8.5"/>
      </iconSet>
    </cfRule>
    <cfRule type="iconSet" priority="640" dxfId="13">
      <iconSet iconSet="3Arrows">
        <cfvo type="percent" val="0"/>
        <cfvo type="percent" val="33"/>
        <cfvo type="percent" val="67"/>
      </iconSet>
    </cfRule>
  </conditionalFormatting>
  <conditionalFormatting sqref="BQ6:BQ36">
    <cfRule type="iconSet" priority="635" dxfId="13">
      <iconSet iconSet="3TrafficLights1">
        <cfvo type="percent" val="0"/>
        <cfvo type="num" val="4"/>
        <cfvo type="num" val="5"/>
      </iconSet>
    </cfRule>
    <cfRule type="iconSet" priority="636" dxfId="13">
      <iconSet iconSet="3TrafficLights1">
        <cfvo type="percent" val="0"/>
        <cfvo type="num" val="0"/>
        <cfvo type="num" val="5"/>
      </iconSet>
    </cfRule>
    <cfRule type="iconSet" priority="637" dxfId="13">
      <iconSet iconSet="3TrafficLights1">
        <cfvo type="percent" val="0"/>
        <cfvo type="num" val="0"/>
        <cfvo type="num" val="0"/>
      </iconSet>
    </cfRule>
    <cfRule type="iconSet" priority="638" dxfId="13">
      <iconSet iconSet="3TrafficLights1">
        <cfvo type="percent" val="0"/>
        <cfvo type="percent" val="33"/>
        <cfvo type="percent" val="67"/>
      </iconSet>
    </cfRule>
  </conditionalFormatting>
  <conditionalFormatting sqref="BQ7">
    <cfRule type="iconSet" priority="634" dxfId="13">
      <iconSet iconSet="3TrafficLights1">
        <cfvo type="percent" val="0"/>
        <cfvo type="num" val="0"/>
        <cfvo type="num" val="0"/>
      </iconSet>
    </cfRule>
  </conditionalFormatting>
  <conditionalFormatting sqref="BQ6:BQ36">
    <cfRule type="iconSet" priority="629" dxfId="13">
      <iconSet iconSet="4TrafficLights">
        <cfvo type="percent" val="0"/>
        <cfvo type="num" val="5"/>
        <cfvo type="num" val="6"/>
        <cfvo type="num" val="7"/>
      </iconSet>
    </cfRule>
    <cfRule type="iconSet" priority="63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31" dxfId="13">
      <iconSet iconSet="3TrafficLights1">
        <cfvo type="percent" val="0"/>
        <cfvo type="num" val="5"/>
        <cfvo type="num" val="5"/>
      </iconSet>
    </cfRule>
    <cfRule type="iconSet" priority="632" dxfId="13">
      <iconSet iconSet="3TrafficLights1">
        <cfvo type="percent" val="0"/>
        <cfvo type="num" val="0"/>
        <cfvo type="num" val="5"/>
      </iconSet>
    </cfRule>
    <cfRule type="iconSet" priority="633" dxfId="13">
      <iconSet iconSet="3TrafficLights1">
        <cfvo type="percent" val="0"/>
        <cfvo type="percent" val="33"/>
        <cfvo type="percent" val="67"/>
      </iconSet>
    </cfRule>
  </conditionalFormatting>
  <conditionalFormatting sqref="BQ6:BQ36">
    <cfRule type="iconSet" priority="628" dxfId="13">
      <iconSet iconSet="3TrafficLights1">
        <cfvo type="percent" val="0"/>
        <cfvo type="percent" val="33"/>
        <cfvo type="percent" val="67"/>
      </iconSet>
    </cfRule>
  </conditionalFormatting>
  <conditionalFormatting sqref="BQ6:BQ36">
    <cfRule type="iconSet" priority="62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1:BQ36">
    <cfRule type="iconSet" priority="625" dxfId="13">
      <iconSet iconSet="4TrafficLights">
        <cfvo type="percent" val="0"/>
        <cfvo type="num" val="5"/>
        <cfvo type="num" val="7"/>
        <cfvo type="num" val="8.5"/>
      </iconSet>
    </cfRule>
    <cfRule type="iconSet" priority="626" dxfId="13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621" dxfId="13">
      <iconSet iconSet="3TrafficLights1">
        <cfvo type="percent" val="0"/>
        <cfvo type="num" val="4"/>
        <cfvo type="num" val="5"/>
      </iconSet>
    </cfRule>
    <cfRule type="iconSet" priority="622" dxfId="13">
      <iconSet iconSet="3TrafficLights1">
        <cfvo type="percent" val="0"/>
        <cfvo type="num" val="0"/>
        <cfvo type="num" val="5"/>
      </iconSet>
    </cfRule>
    <cfRule type="iconSet" priority="623" dxfId="13">
      <iconSet iconSet="3TrafficLights1">
        <cfvo type="percent" val="0"/>
        <cfvo type="num" val="0"/>
        <cfvo type="num" val="0"/>
      </iconSet>
    </cfRule>
    <cfRule type="iconSet" priority="624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616" dxfId="13">
      <iconSet iconSet="4TrafficLights">
        <cfvo type="percent" val="0"/>
        <cfvo type="num" val="5"/>
        <cfvo type="num" val="6"/>
        <cfvo type="num" val="7"/>
      </iconSet>
    </cfRule>
    <cfRule type="iconSet" priority="61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18" dxfId="13">
      <iconSet iconSet="3TrafficLights1">
        <cfvo type="percent" val="0"/>
        <cfvo type="num" val="5"/>
        <cfvo type="num" val="5"/>
      </iconSet>
    </cfRule>
    <cfRule type="iconSet" priority="619" dxfId="13">
      <iconSet iconSet="3TrafficLights1">
        <cfvo type="percent" val="0"/>
        <cfvo type="num" val="0"/>
        <cfvo type="num" val="5"/>
      </iconSet>
    </cfRule>
    <cfRule type="iconSet" priority="620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615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611" dxfId="13">
      <iconSet iconSet="3TrafficLights1">
        <cfvo type="percent" val="0"/>
        <cfvo type="num" val="4"/>
        <cfvo type="num" val="5"/>
      </iconSet>
    </cfRule>
    <cfRule type="iconSet" priority="612" dxfId="13">
      <iconSet iconSet="3TrafficLights1">
        <cfvo type="percent" val="0"/>
        <cfvo type="num" val="0"/>
        <cfvo type="num" val="5"/>
      </iconSet>
    </cfRule>
    <cfRule type="iconSet" priority="613" dxfId="13">
      <iconSet iconSet="3TrafficLights1">
        <cfvo type="percent" val="0"/>
        <cfvo type="num" val="0"/>
        <cfvo type="num" val="0"/>
      </iconSet>
    </cfRule>
    <cfRule type="iconSet" priority="614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606" dxfId="13">
      <iconSet iconSet="4TrafficLights">
        <cfvo type="percent" val="0"/>
        <cfvo type="num" val="5"/>
        <cfvo type="num" val="6"/>
        <cfvo type="num" val="7"/>
      </iconSet>
    </cfRule>
    <cfRule type="iconSet" priority="60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08" dxfId="13">
      <iconSet iconSet="3TrafficLights1">
        <cfvo type="percent" val="0"/>
        <cfvo type="num" val="5"/>
        <cfvo type="num" val="5"/>
      </iconSet>
    </cfRule>
    <cfRule type="iconSet" priority="609" dxfId="13">
      <iconSet iconSet="3TrafficLights1">
        <cfvo type="percent" val="0"/>
        <cfvo type="num" val="0"/>
        <cfvo type="num" val="5"/>
      </iconSet>
    </cfRule>
    <cfRule type="iconSet" priority="610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605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601" dxfId="13">
      <iconSet iconSet="3TrafficLights1">
        <cfvo type="percent" val="0"/>
        <cfvo type="num" val="4"/>
        <cfvo type="num" val="5"/>
      </iconSet>
    </cfRule>
    <cfRule type="iconSet" priority="602" dxfId="13">
      <iconSet iconSet="3TrafficLights1">
        <cfvo type="percent" val="0"/>
        <cfvo type="num" val="0"/>
        <cfvo type="num" val="5"/>
      </iconSet>
    </cfRule>
    <cfRule type="iconSet" priority="603" dxfId="13">
      <iconSet iconSet="3TrafficLights1">
        <cfvo type="percent" val="0"/>
        <cfvo type="num" val="0"/>
        <cfvo type="num" val="0"/>
      </iconSet>
    </cfRule>
    <cfRule type="iconSet" priority="604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96" dxfId="13">
      <iconSet iconSet="4TrafficLights">
        <cfvo type="percent" val="0"/>
        <cfvo type="num" val="5"/>
        <cfvo type="num" val="6"/>
        <cfvo type="num" val="7"/>
      </iconSet>
    </cfRule>
    <cfRule type="iconSet" priority="59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98" dxfId="13">
      <iconSet iconSet="3TrafficLights1">
        <cfvo type="percent" val="0"/>
        <cfvo type="num" val="5"/>
        <cfvo type="num" val="5"/>
      </iconSet>
    </cfRule>
    <cfRule type="iconSet" priority="599" dxfId="13">
      <iconSet iconSet="3TrafficLights1">
        <cfvo type="percent" val="0"/>
        <cfvo type="num" val="0"/>
        <cfvo type="num" val="5"/>
      </iconSet>
    </cfRule>
    <cfRule type="iconSet" priority="600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95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9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1:BV36">
    <cfRule type="iconSet" priority="590" dxfId="13">
      <iconSet iconSet="3TrafficLights1">
        <cfvo type="percent" val="0"/>
        <cfvo type="num" val="4"/>
        <cfvo type="num" val="5"/>
      </iconSet>
    </cfRule>
    <cfRule type="iconSet" priority="591" dxfId="13">
      <iconSet iconSet="3TrafficLights1">
        <cfvo type="percent" val="0"/>
        <cfvo type="num" val="0"/>
        <cfvo type="num" val="5"/>
      </iconSet>
    </cfRule>
    <cfRule type="iconSet" priority="592" dxfId="13">
      <iconSet iconSet="3TrafficLights1">
        <cfvo type="percent" val="0"/>
        <cfvo type="num" val="0"/>
        <cfvo type="num" val="0"/>
      </iconSet>
    </cfRule>
    <cfRule type="iconSet" priority="593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85" dxfId="13">
      <iconSet iconSet="4TrafficLights">
        <cfvo type="percent" val="0"/>
        <cfvo type="num" val="5"/>
        <cfvo type="num" val="6"/>
        <cfvo type="num" val="7"/>
      </iconSet>
    </cfRule>
    <cfRule type="iconSet" priority="58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87" dxfId="13">
      <iconSet iconSet="3TrafficLights1">
        <cfvo type="percent" val="0"/>
        <cfvo type="num" val="5"/>
        <cfvo type="num" val="5"/>
      </iconSet>
    </cfRule>
    <cfRule type="iconSet" priority="588" dxfId="13">
      <iconSet iconSet="3TrafficLights1">
        <cfvo type="percent" val="0"/>
        <cfvo type="num" val="0"/>
        <cfvo type="num" val="5"/>
      </iconSet>
    </cfRule>
    <cfRule type="iconSet" priority="589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84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80" dxfId="13">
      <iconSet iconSet="3TrafficLights1">
        <cfvo type="percent" val="0"/>
        <cfvo type="num" val="4"/>
        <cfvo type="num" val="5"/>
      </iconSet>
    </cfRule>
    <cfRule type="iconSet" priority="581" dxfId="13">
      <iconSet iconSet="3TrafficLights1">
        <cfvo type="percent" val="0"/>
        <cfvo type="num" val="0"/>
        <cfvo type="num" val="5"/>
      </iconSet>
    </cfRule>
    <cfRule type="iconSet" priority="582" dxfId="13">
      <iconSet iconSet="3TrafficLights1">
        <cfvo type="percent" val="0"/>
        <cfvo type="num" val="0"/>
        <cfvo type="num" val="0"/>
      </iconSet>
    </cfRule>
    <cfRule type="iconSet" priority="583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75" dxfId="13">
      <iconSet iconSet="4TrafficLights">
        <cfvo type="percent" val="0"/>
        <cfvo type="num" val="5"/>
        <cfvo type="num" val="6"/>
        <cfvo type="num" val="7"/>
      </iconSet>
    </cfRule>
    <cfRule type="iconSet" priority="57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77" dxfId="13">
      <iconSet iconSet="3TrafficLights1">
        <cfvo type="percent" val="0"/>
        <cfvo type="num" val="5"/>
        <cfvo type="num" val="5"/>
      </iconSet>
    </cfRule>
    <cfRule type="iconSet" priority="578" dxfId="13">
      <iconSet iconSet="3TrafficLights1">
        <cfvo type="percent" val="0"/>
        <cfvo type="num" val="0"/>
        <cfvo type="num" val="5"/>
      </iconSet>
    </cfRule>
    <cfRule type="iconSet" priority="579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74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7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571" dxfId="13">
      <iconSet iconSet="4TrafficLights">
        <cfvo type="percent" val="0"/>
        <cfvo type="num" val="5"/>
        <cfvo type="num" val="7"/>
        <cfvo type="num" val="8.5"/>
      </iconSet>
    </cfRule>
    <cfRule type="iconSet" priority="572" dxfId="13">
      <iconSet iconSet="3Arrows">
        <cfvo type="percent" val="0"/>
        <cfvo type="percent" val="33"/>
        <cfvo type="percent" val="67"/>
      </iconSet>
    </cfRule>
  </conditionalFormatting>
  <conditionalFormatting sqref="BV14:BV36">
    <cfRule type="iconSet" priority="567" dxfId="13">
      <iconSet iconSet="3TrafficLights1">
        <cfvo type="percent" val="0"/>
        <cfvo type="num" val="4"/>
        <cfvo type="num" val="5"/>
      </iconSet>
    </cfRule>
    <cfRule type="iconSet" priority="568" dxfId="13">
      <iconSet iconSet="3TrafficLights1">
        <cfvo type="percent" val="0"/>
        <cfvo type="num" val="0"/>
        <cfvo type="num" val="5"/>
      </iconSet>
    </cfRule>
    <cfRule type="iconSet" priority="569" dxfId="13">
      <iconSet iconSet="3TrafficLights1">
        <cfvo type="percent" val="0"/>
        <cfvo type="num" val="0"/>
        <cfvo type="num" val="0"/>
      </iconSet>
    </cfRule>
    <cfRule type="iconSet" priority="570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62" dxfId="13">
      <iconSet iconSet="4TrafficLights">
        <cfvo type="percent" val="0"/>
        <cfvo type="num" val="5"/>
        <cfvo type="num" val="6"/>
        <cfvo type="num" val="7"/>
      </iconSet>
    </cfRule>
    <cfRule type="iconSet" priority="56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64" dxfId="13">
      <iconSet iconSet="3TrafficLights1">
        <cfvo type="percent" val="0"/>
        <cfvo type="num" val="5"/>
        <cfvo type="num" val="5"/>
      </iconSet>
    </cfRule>
    <cfRule type="iconSet" priority="565" dxfId="13">
      <iconSet iconSet="3TrafficLights1">
        <cfvo type="percent" val="0"/>
        <cfvo type="num" val="0"/>
        <cfvo type="num" val="5"/>
      </iconSet>
    </cfRule>
    <cfRule type="iconSet" priority="566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61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57" dxfId="13">
      <iconSet iconSet="3TrafficLights1">
        <cfvo type="percent" val="0"/>
        <cfvo type="num" val="4"/>
        <cfvo type="num" val="5"/>
      </iconSet>
    </cfRule>
    <cfRule type="iconSet" priority="558" dxfId="13">
      <iconSet iconSet="3TrafficLights1">
        <cfvo type="percent" val="0"/>
        <cfvo type="num" val="0"/>
        <cfvo type="num" val="5"/>
      </iconSet>
    </cfRule>
    <cfRule type="iconSet" priority="559" dxfId="13">
      <iconSet iconSet="3TrafficLights1">
        <cfvo type="percent" val="0"/>
        <cfvo type="num" val="0"/>
        <cfvo type="num" val="0"/>
      </iconSet>
    </cfRule>
    <cfRule type="iconSet" priority="560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52" dxfId="13">
      <iconSet iconSet="4TrafficLights">
        <cfvo type="percent" val="0"/>
        <cfvo type="num" val="5"/>
        <cfvo type="num" val="6"/>
        <cfvo type="num" val="7"/>
      </iconSet>
    </cfRule>
    <cfRule type="iconSet" priority="55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54" dxfId="13">
      <iconSet iconSet="3TrafficLights1">
        <cfvo type="percent" val="0"/>
        <cfvo type="num" val="5"/>
        <cfvo type="num" val="5"/>
      </iconSet>
    </cfRule>
    <cfRule type="iconSet" priority="555" dxfId="13">
      <iconSet iconSet="3TrafficLights1">
        <cfvo type="percent" val="0"/>
        <cfvo type="num" val="0"/>
        <cfvo type="num" val="5"/>
      </iconSet>
    </cfRule>
    <cfRule type="iconSet" priority="556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51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47" dxfId="13">
      <iconSet iconSet="3TrafficLights1">
        <cfvo type="percent" val="0"/>
        <cfvo type="num" val="4"/>
        <cfvo type="num" val="5"/>
      </iconSet>
    </cfRule>
    <cfRule type="iconSet" priority="548" dxfId="13">
      <iconSet iconSet="3TrafficLights1">
        <cfvo type="percent" val="0"/>
        <cfvo type="num" val="0"/>
        <cfvo type="num" val="5"/>
      </iconSet>
    </cfRule>
    <cfRule type="iconSet" priority="549" dxfId="13">
      <iconSet iconSet="3TrafficLights1">
        <cfvo type="percent" val="0"/>
        <cfvo type="num" val="0"/>
        <cfvo type="num" val="0"/>
      </iconSet>
    </cfRule>
    <cfRule type="iconSet" priority="550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42" dxfId="13">
      <iconSet iconSet="4TrafficLights">
        <cfvo type="percent" val="0"/>
        <cfvo type="num" val="5"/>
        <cfvo type="num" val="6"/>
        <cfvo type="num" val="7"/>
      </iconSet>
    </cfRule>
    <cfRule type="iconSet" priority="54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44" dxfId="13">
      <iconSet iconSet="3TrafficLights1">
        <cfvo type="percent" val="0"/>
        <cfvo type="num" val="5"/>
        <cfvo type="num" val="5"/>
      </iconSet>
    </cfRule>
    <cfRule type="iconSet" priority="545" dxfId="13">
      <iconSet iconSet="3TrafficLights1">
        <cfvo type="percent" val="0"/>
        <cfvo type="num" val="0"/>
        <cfvo type="num" val="5"/>
      </iconSet>
    </cfRule>
    <cfRule type="iconSet" priority="546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41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4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4:BV36">
    <cfRule type="iconSet" priority="536" dxfId="13">
      <iconSet iconSet="3TrafficLights1">
        <cfvo type="percent" val="0"/>
        <cfvo type="num" val="4"/>
        <cfvo type="num" val="5"/>
      </iconSet>
    </cfRule>
    <cfRule type="iconSet" priority="537" dxfId="13">
      <iconSet iconSet="3TrafficLights1">
        <cfvo type="percent" val="0"/>
        <cfvo type="num" val="0"/>
        <cfvo type="num" val="5"/>
      </iconSet>
    </cfRule>
    <cfRule type="iconSet" priority="538" dxfId="13">
      <iconSet iconSet="3TrafficLights1">
        <cfvo type="percent" val="0"/>
        <cfvo type="num" val="0"/>
        <cfvo type="num" val="0"/>
      </iconSet>
    </cfRule>
    <cfRule type="iconSet" priority="539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31" dxfId="13">
      <iconSet iconSet="4TrafficLights">
        <cfvo type="percent" val="0"/>
        <cfvo type="num" val="5"/>
        <cfvo type="num" val="6"/>
        <cfvo type="num" val="7"/>
      </iconSet>
    </cfRule>
    <cfRule type="iconSet" priority="53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33" dxfId="13">
      <iconSet iconSet="3TrafficLights1">
        <cfvo type="percent" val="0"/>
        <cfvo type="num" val="5"/>
        <cfvo type="num" val="5"/>
      </iconSet>
    </cfRule>
    <cfRule type="iconSet" priority="534" dxfId="13">
      <iconSet iconSet="3TrafficLights1">
        <cfvo type="percent" val="0"/>
        <cfvo type="num" val="0"/>
        <cfvo type="num" val="5"/>
      </iconSet>
    </cfRule>
    <cfRule type="iconSet" priority="535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30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26" dxfId="13">
      <iconSet iconSet="3TrafficLights1">
        <cfvo type="percent" val="0"/>
        <cfvo type="num" val="4"/>
        <cfvo type="num" val="5"/>
      </iconSet>
    </cfRule>
    <cfRule type="iconSet" priority="527" dxfId="13">
      <iconSet iconSet="3TrafficLights1">
        <cfvo type="percent" val="0"/>
        <cfvo type="num" val="0"/>
        <cfvo type="num" val="5"/>
      </iconSet>
    </cfRule>
    <cfRule type="iconSet" priority="528" dxfId="13">
      <iconSet iconSet="3TrafficLights1">
        <cfvo type="percent" val="0"/>
        <cfvo type="num" val="0"/>
        <cfvo type="num" val="0"/>
      </iconSet>
    </cfRule>
    <cfRule type="iconSet" priority="529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21" dxfId="13">
      <iconSet iconSet="4TrafficLights">
        <cfvo type="percent" val="0"/>
        <cfvo type="num" val="5"/>
        <cfvo type="num" val="6"/>
        <cfvo type="num" val="7"/>
      </iconSet>
    </cfRule>
    <cfRule type="iconSet" priority="52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23" dxfId="13">
      <iconSet iconSet="3TrafficLights1">
        <cfvo type="percent" val="0"/>
        <cfvo type="num" val="5"/>
        <cfvo type="num" val="5"/>
      </iconSet>
    </cfRule>
    <cfRule type="iconSet" priority="524" dxfId="13">
      <iconSet iconSet="3TrafficLights1">
        <cfvo type="percent" val="0"/>
        <cfvo type="num" val="0"/>
        <cfvo type="num" val="5"/>
      </iconSet>
    </cfRule>
    <cfRule type="iconSet" priority="525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20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51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7:BV36">
    <cfRule type="iconSet" priority="517" dxfId="13">
      <iconSet iconSet="4TrafficLights">
        <cfvo type="percent" val="0"/>
        <cfvo type="num" val="5"/>
        <cfvo type="num" val="7"/>
        <cfvo type="num" val="8.5"/>
      </iconSet>
    </cfRule>
    <cfRule type="iconSet" priority="518" dxfId="13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513" dxfId="13">
      <iconSet iconSet="3TrafficLights1">
        <cfvo type="percent" val="0"/>
        <cfvo type="num" val="4"/>
        <cfvo type="num" val="5"/>
      </iconSet>
    </cfRule>
    <cfRule type="iconSet" priority="514" dxfId="13">
      <iconSet iconSet="3TrafficLights1">
        <cfvo type="percent" val="0"/>
        <cfvo type="num" val="0"/>
        <cfvo type="num" val="5"/>
      </iconSet>
    </cfRule>
    <cfRule type="iconSet" priority="515" dxfId="13">
      <iconSet iconSet="3TrafficLights1">
        <cfvo type="percent" val="0"/>
        <cfvo type="num" val="0"/>
        <cfvo type="num" val="0"/>
      </iconSet>
    </cfRule>
    <cfRule type="iconSet" priority="516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08" dxfId="13">
      <iconSet iconSet="4TrafficLights">
        <cfvo type="percent" val="0"/>
        <cfvo type="num" val="5"/>
        <cfvo type="num" val="6"/>
        <cfvo type="num" val="7"/>
      </iconSet>
    </cfRule>
    <cfRule type="iconSet" priority="50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10" dxfId="13">
      <iconSet iconSet="3TrafficLights1">
        <cfvo type="percent" val="0"/>
        <cfvo type="num" val="5"/>
        <cfvo type="num" val="5"/>
      </iconSet>
    </cfRule>
    <cfRule type="iconSet" priority="511" dxfId="13">
      <iconSet iconSet="3TrafficLights1">
        <cfvo type="percent" val="0"/>
        <cfvo type="num" val="0"/>
        <cfvo type="num" val="5"/>
      </iconSet>
    </cfRule>
    <cfRule type="iconSet" priority="512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07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503" dxfId="13">
      <iconSet iconSet="3TrafficLights1">
        <cfvo type="percent" val="0"/>
        <cfvo type="num" val="4"/>
        <cfvo type="num" val="5"/>
      </iconSet>
    </cfRule>
    <cfRule type="iconSet" priority="504" dxfId="13">
      <iconSet iconSet="3TrafficLights1">
        <cfvo type="percent" val="0"/>
        <cfvo type="num" val="0"/>
        <cfvo type="num" val="5"/>
      </iconSet>
    </cfRule>
    <cfRule type="iconSet" priority="505" dxfId="13">
      <iconSet iconSet="3TrafficLights1">
        <cfvo type="percent" val="0"/>
        <cfvo type="num" val="0"/>
        <cfvo type="num" val="0"/>
      </iconSet>
    </cfRule>
    <cfRule type="iconSet" priority="506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498" dxfId="13">
      <iconSet iconSet="4TrafficLights">
        <cfvo type="percent" val="0"/>
        <cfvo type="num" val="5"/>
        <cfvo type="num" val="6"/>
        <cfvo type="num" val="7"/>
      </iconSet>
    </cfRule>
    <cfRule type="iconSet" priority="49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00" dxfId="13">
      <iconSet iconSet="3TrafficLights1">
        <cfvo type="percent" val="0"/>
        <cfvo type="num" val="5"/>
        <cfvo type="num" val="5"/>
      </iconSet>
    </cfRule>
    <cfRule type="iconSet" priority="501" dxfId="13">
      <iconSet iconSet="3TrafficLights1">
        <cfvo type="percent" val="0"/>
        <cfvo type="num" val="0"/>
        <cfvo type="num" val="5"/>
      </iconSet>
    </cfRule>
    <cfRule type="iconSet" priority="502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497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93" dxfId="13">
      <iconSet iconSet="3TrafficLights1">
        <cfvo type="percent" val="0"/>
        <cfvo type="num" val="4"/>
        <cfvo type="num" val="5"/>
      </iconSet>
    </cfRule>
    <cfRule type="iconSet" priority="494" dxfId="13">
      <iconSet iconSet="3TrafficLights1">
        <cfvo type="percent" val="0"/>
        <cfvo type="num" val="0"/>
        <cfvo type="num" val="5"/>
      </iconSet>
    </cfRule>
    <cfRule type="iconSet" priority="495" dxfId="13">
      <iconSet iconSet="3TrafficLights1">
        <cfvo type="percent" val="0"/>
        <cfvo type="num" val="0"/>
        <cfvo type="num" val="0"/>
      </iconSet>
    </cfRule>
    <cfRule type="iconSet" priority="496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88" dxfId="13">
      <iconSet iconSet="4TrafficLights">
        <cfvo type="percent" val="0"/>
        <cfvo type="num" val="5"/>
        <cfvo type="num" val="6"/>
        <cfvo type="num" val="7"/>
      </iconSet>
    </cfRule>
    <cfRule type="iconSet" priority="48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90" dxfId="13">
      <iconSet iconSet="3TrafficLights1">
        <cfvo type="percent" val="0"/>
        <cfvo type="num" val="5"/>
        <cfvo type="num" val="5"/>
      </iconSet>
    </cfRule>
    <cfRule type="iconSet" priority="491" dxfId="13">
      <iconSet iconSet="3TrafficLights1">
        <cfvo type="percent" val="0"/>
        <cfvo type="num" val="0"/>
        <cfvo type="num" val="5"/>
      </iconSet>
    </cfRule>
    <cfRule type="iconSet" priority="492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87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8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4:BV36">
    <cfRule type="iconSet" priority="482" dxfId="13">
      <iconSet iconSet="3TrafficLights1">
        <cfvo type="percent" val="0"/>
        <cfvo type="num" val="4"/>
        <cfvo type="num" val="5"/>
      </iconSet>
    </cfRule>
    <cfRule type="iconSet" priority="483" dxfId="13">
      <iconSet iconSet="3TrafficLights1">
        <cfvo type="percent" val="0"/>
        <cfvo type="num" val="0"/>
        <cfvo type="num" val="5"/>
      </iconSet>
    </cfRule>
    <cfRule type="iconSet" priority="484" dxfId="13">
      <iconSet iconSet="3TrafficLights1">
        <cfvo type="percent" val="0"/>
        <cfvo type="num" val="0"/>
        <cfvo type="num" val="0"/>
      </iconSet>
    </cfRule>
    <cfRule type="iconSet" priority="485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77" dxfId="13">
      <iconSet iconSet="4TrafficLights">
        <cfvo type="percent" val="0"/>
        <cfvo type="num" val="5"/>
        <cfvo type="num" val="6"/>
        <cfvo type="num" val="7"/>
      </iconSet>
    </cfRule>
    <cfRule type="iconSet" priority="47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79" dxfId="13">
      <iconSet iconSet="3TrafficLights1">
        <cfvo type="percent" val="0"/>
        <cfvo type="num" val="5"/>
        <cfvo type="num" val="5"/>
      </iconSet>
    </cfRule>
    <cfRule type="iconSet" priority="480" dxfId="13">
      <iconSet iconSet="3TrafficLights1">
        <cfvo type="percent" val="0"/>
        <cfvo type="num" val="0"/>
        <cfvo type="num" val="5"/>
      </iconSet>
    </cfRule>
    <cfRule type="iconSet" priority="481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76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72" dxfId="13">
      <iconSet iconSet="3TrafficLights1">
        <cfvo type="percent" val="0"/>
        <cfvo type="num" val="4"/>
        <cfvo type="num" val="5"/>
      </iconSet>
    </cfRule>
    <cfRule type="iconSet" priority="473" dxfId="13">
      <iconSet iconSet="3TrafficLights1">
        <cfvo type="percent" val="0"/>
        <cfvo type="num" val="0"/>
        <cfvo type="num" val="5"/>
      </iconSet>
    </cfRule>
    <cfRule type="iconSet" priority="474" dxfId="13">
      <iconSet iconSet="3TrafficLights1">
        <cfvo type="percent" val="0"/>
        <cfvo type="num" val="0"/>
        <cfvo type="num" val="0"/>
      </iconSet>
    </cfRule>
    <cfRule type="iconSet" priority="475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67" dxfId="13">
      <iconSet iconSet="4TrafficLights">
        <cfvo type="percent" val="0"/>
        <cfvo type="num" val="5"/>
        <cfvo type="num" val="6"/>
        <cfvo type="num" val="7"/>
      </iconSet>
    </cfRule>
    <cfRule type="iconSet" priority="46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69" dxfId="13">
      <iconSet iconSet="3TrafficLights1">
        <cfvo type="percent" val="0"/>
        <cfvo type="num" val="5"/>
        <cfvo type="num" val="5"/>
      </iconSet>
    </cfRule>
    <cfRule type="iconSet" priority="470" dxfId="13">
      <iconSet iconSet="3TrafficLights1">
        <cfvo type="percent" val="0"/>
        <cfvo type="num" val="0"/>
        <cfvo type="num" val="5"/>
      </iconSet>
    </cfRule>
    <cfRule type="iconSet" priority="471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66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6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7:BV36">
    <cfRule type="iconSet" priority="463" dxfId="13">
      <iconSet iconSet="4TrafficLights">
        <cfvo type="percent" val="0"/>
        <cfvo type="num" val="5"/>
        <cfvo type="num" val="7"/>
        <cfvo type="num" val="8.5"/>
      </iconSet>
    </cfRule>
    <cfRule type="iconSet" priority="464" dxfId="13">
      <iconSet iconSet="3Arrows">
        <cfvo type="percent" val="0"/>
        <cfvo type="percent" val="33"/>
        <cfvo type="percent" val="67"/>
      </iconSet>
    </cfRule>
  </conditionalFormatting>
  <conditionalFormatting sqref="BV14:BV36">
    <cfRule type="iconSet" priority="459" dxfId="13">
      <iconSet iconSet="3TrafficLights1">
        <cfvo type="percent" val="0"/>
        <cfvo type="num" val="4"/>
        <cfvo type="num" val="5"/>
      </iconSet>
    </cfRule>
    <cfRule type="iconSet" priority="460" dxfId="13">
      <iconSet iconSet="3TrafficLights1">
        <cfvo type="percent" val="0"/>
        <cfvo type="num" val="0"/>
        <cfvo type="num" val="5"/>
      </iconSet>
    </cfRule>
    <cfRule type="iconSet" priority="461" dxfId="13">
      <iconSet iconSet="3TrafficLights1">
        <cfvo type="percent" val="0"/>
        <cfvo type="num" val="0"/>
        <cfvo type="num" val="0"/>
      </iconSet>
    </cfRule>
    <cfRule type="iconSet" priority="462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54" dxfId="13">
      <iconSet iconSet="4TrafficLights">
        <cfvo type="percent" val="0"/>
        <cfvo type="num" val="5"/>
        <cfvo type="num" val="6"/>
        <cfvo type="num" val="7"/>
      </iconSet>
    </cfRule>
    <cfRule type="iconSet" priority="45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56" dxfId="13">
      <iconSet iconSet="3TrafficLights1">
        <cfvo type="percent" val="0"/>
        <cfvo type="num" val="5"/>
        <cfvo type="num" val="5"/>
      </iconSet>
    </cfRule>
    <cfRule type="iconSet" priority="457" dxfId="13">
      <iconSet iconSet="3TrafficLights1">
        <cfvo type="percent" val="0"/>
        <cfvo type="num" val="0"/>
        <cfvo type="num" val="5"/>
      </iconSet>
    </cfRule>
    <cfRule type="iconSet" priority="458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53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5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4:BV36">
    <cfRule type="iconSet" priority="448" dxfId="13">
      <iconSet iconSet="3TrafficLights1">
        <cfvo type="percent" val="0"/>
        <cfvo type="num" val="4"/>
        <cfvo type="num" val="5"/>
      </iconSet>
    </cfRule>
    <cfRule type="iconSet" priority="449" dxfId="13">
      <iconSet iconSet="3TrafficLights1">
        <cfvo type="percent" val="0"/>
        <cfvo type="num" val="0"/>
        <cfvo type="num" val="5"/>
      </iconSet>
    </cfRule>
    <cfRule type="iconSet" priority="450" dxfId="13">
      <iconSet iconSet="3TrafficLights1">
        <cfvo type="percent" val="0"/>
        <cfvo type="num" val="0"/>
        <cfvo type="num" val="0"/>
      </iconSet>
    </cfRule>
    <cfRule type="iconSet" priority="451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43" dxfId="13">
      <iconSet iconSet="4TrafficLights">
        <cfvo type="percent" val="0"/>
        <cfvo type="num" val="5"/>
        <cfvo type="num" val="6"/>
        <cfvo type="num" val="7"/>
      </iconSet>
    </cfRule>
    <cfRule type="iconSet" priority="44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45" dxfId="13">
      <iconSet iconSet="3TrafficLights1">
        <cfvo type="percent" val="0"/>
        <cfvo type="num" val="5"/>
        <cfvo type="num" val="5"/>
      </iconSet>
    </cfRule>
    <cfRule type="iconSet" priority="446" dxfId="13">
      <iconSet iconSet="3TrafficLights1">
        <cfvo type="percent" val="0"/>
        <cfvo type="num" val="0"/>
        <cfvo type="num" val="5"/>
      </iconSet>
    </cfRule>
    <cfRule type="iconSet" priority="447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42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38" dxfId="13">
      <iconSet iconSet="3TrafficLights1">
        <cfvo type="percent" val="0"/>
        <cfvo type="num" val="4"/>
        <cfvo type="num" val="5"/>
      </iconSet>
    </cfRule>
    <cfRule type="iconSet" priority="439" dxfId="13">
      <iconSet iconSet="3TrafficLights1">
        <cfvo type="percent" val="0"/>
        <cfvo type="num" val="0"/>
        <cfvo type="num" val="5"/>
      </iconSet>
    </cfRule>
    <cfRule type="iconSet" priority="440" dxfId="13">
      <iconSet iconSet="3TrafficLights1">
        <cfvo type="percent" val="0"/>
        <cfvo type="num" val="0"/>
        <cfvo type="num" val="0"/>
      </iconSet>
    </cfRule>
    <cfRule type="iconSet" priority="441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33" dxfId="13">
      <iconSet iconSet="4TrafficLights">
        <cfvo type="percent" val="0"/>
        <cfvo type="num" val="5"/>
        <cfvo type="num" val="6"/>
        <cfvo type="num" val="7"/>
      </iconSet>
    </cfRule>
    <cfRule type="iconSet" priority="43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35" dxfId="13">
      <iconSet iconSet="3TrafficLights1">
        <cfvo type="percent" val="0"/>
        <cfvo type="num" val="5"/>
        <cfvo type="num" val="5"/>
      </iconSet>
    </cfRule>
    <cfRule type="iconSet" priority="436" dxfId="13">
      <iconSet iconSet="3TrafficLights1">
        <cfvo type="percent" val="0"/>
        <cfvo type="num" val="0"/>
        <cfvo type="num" val="5"/>
      </iconSet>
    </cfRule>
    <cfRule type="iconSet" priority="437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32" dxfId="13">
      <iconSet iconSet="3TrafficLights1">
        <cfvo type="percent" val="0"/>
        <cfvo type="percent" val="33"/>
        <cfvo type="percent" val="67"/>
      </iconSet>
    </cfRule>
  </conditionalFormatting>
  <conditionalFormatting sqref="BV14:BV36">
    <cfRule type="iconSet" priority="43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7:BV36">
    <cfRule type="iconSet" priority="429" dxfId="13">
      <iconSet iconSet="4TrafficLights">
        <cfvo type="percent" val="0"/>
        <cfvo type="num" val="5"/>
        <cfvo type="num" val="7"/>
        <cfvo type="num" val="8.5"/>
      </iconSet>
    </cfRule>
    <cfRule type="iconSet" priority="430" dxfId="13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425" dxfId="13">
      <iconSet iconSet="3TrafficLights1">
        <cfvo type="percent" val="0"/>
        <cfvo type="num" val="4"/>
        <cfvo type="num" val="5"/>
      </iconSet>
    </cfRule>
    <cfRule type="iconSet" priority="426" dxfId="13">
      <iconSet iconSet="3TrafficLights1">
        <cfvo type="percent" val="0"/>
        <cfvo type="num" val="0"/>
        <cfvo type="num" val="5"/>
      </iconSet>
    </cfRule>
    <cfRule type="iconSet" priority="427" dxfId="13">
      <iconSet iconSet="3TrafficLights1">
        <cfvo type="percent" val="0"/>
        <cfvo type="num" val="0"/>
        <cfvo type="num" val="0"/>
      </iconSet>
    </cfRule>
    <cfRule type="iconSet" priority="428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420" dxfId="13">
      <iconSet iconSet="4TrafficLights">
        <cfvo type="percent" val="0"/>
        <cfvo type="num" val="5"/>
        <cfvo type="num" val="6"/>
        <cfvo type="num" val="7"/>
      </iconSet>
    </cfRule>
    <cfRule type="iconSet" priority="42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2" dxfId="13">
      <iconSet iconSet="3TrafficLights1">
        <cfvo type="percent" val="0"/>
        <cfvo type="num" val="5"/>
        <cfvo type="num" val="5"/>
      </iconSet>
    </cfRule>
    <cfRule type="iconSet" priority="423" dxfId="13">
      <iconSet iconSet="3TrafficLights1">
        <cfvo type="percent" val="0"/>
        <cfvo type="num" val="0"/>
        <cfvo type="num" val="5"/>
      </iconSet>
    </cfRule>
    <cfRule type="iconSet" priority="424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419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418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416" dxfId="13">
      <iconSet iconSet="4TrafficLights">
        <cfvo type="percent" val="0"/>
        <cfvo type="num" val="5"/>
        <cfvo type="num" val="7"/>
        <cfvo type="num" val="8.5"/>
      </iconSet>
    </cfRule>
    <cfRule type="iconSet" priority="417" dxfId="13">
      <iconSet iconSet="3Arrows">
        <cfvo type="percent" val="0"/>
        <cfvo type="percent" val="33"/>
        <cfvo type="percent" val="67"/>
      </iconSet>
    </cfRule>
  </conditionalFormatting>
  <conditionalFormatting sqref="BV6:BV36">
    <cfRule type="iconSet" priority="412" dxfId="13">
      <iconSet iconSet="3TrafficLights1">
        <cfvo type="percent" val="0"/>
        <cfvo type="num" val="4"/>
        <cfvo type="num" val="5"/>
      </iconSet>
    </cfRule>
    <cfRule type="iconSet" priority="413" dxfId="13">
      <iconSet iconSet="3TrafficLights1">
        <cfvo type="percent" val="0"/>
        <cfvo type="num" val="0"/>
        <cfvo type="num" val="5"/>
      </iconSet>
    </cfRule>
    <cfRule type="iconSet" priority="414" dxfId="13">
      <iconSet iconSet="3TrafficLights1">
        <cfvo type="percent" val="0"/>
        <cfvo type="num" val="0"/>
        <cfvo type="num" val="0"/>
      </iconSet>
    </cfRule>
    <cfRule type="iconSet" priority="415" dxfId="13">
      <iconSet iconSet="3TrafficLights1">
        <cfvo type="percent" val="0"/>
        <cfvo type="percent" val="33"/>
        <cfvo type="percent" val="67"/>
      </iconSet>
    </cfRule>
  </conditionalFormatting>
  <conditionalFormatting sqref="BV6:BV36">
    <cfRule type="iconSet" priority="407" dxfId="13">
      <iconSet iconSet="4TrafficLights">
        <cfvo type="percent" val="0"/>
        <cfvo type="num" val="5"/>
        <cfvo type="num" val="6"/>
        <cfvo type="num" val="7"/>
      </iconSet>
    </cfRule>
    <cfRule type="iconSet" priority="40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09" dxfId="13">
      <iconSet iconSet="3TrafficLights1">
        <cfvo type="percent" val="0"/>
        <cfvo type="num" val="5"/>
        <cfvo type="num" val="5"/>
      </iconSet>
    </cfRule>
    <cfRule type="iconSet" priority="410" dxfId="13">
      <iconSet iconSet="3TrafficLights1">
        <cfvo type="percent" val="0"/>
        <cfvo type="num" val="0"/>
        <cfvo type="num" val="5"/>
      </iconSet>
    </cfRule>
    <cfRule type="iconSet" priority="411" dxfId="13">
      <iconSet iconSet="3TrafficLights1">
        <cfvo type="percent" val="0"/>
        <cfvo type="percent" val="33"/>
        <cfvo type="percent" val="67"/>
      </iconSet>
    </cfRule>
  </conditionalFormatting>
  <conditionalFormatting sqref="BV6:BV36">
    <cfRule type="iconSet" priority="406" dxfId="13">
      <iconSet iconSet="3TrafficLights1">
        <cfvo type="percent" val="0"/>
        <cfvo type="percent" val="33"/>
        <cfvo type="percent" val="67"/>
      </iconSet>
    </cfRule>
  </conditionalFormatting>
  <conditionalFormatting sqref="BV6:BV36">
    <cfRule type="iconSet" priority="402" dxfId="13">
      <iconSet iconSet="3TrafficLights1">
        <cfvo type="percent" val="0"/>
        <cfvo type="num" val="4"/>
        <cfvo type="num" val="5"/>
      </iconSet>
    </cfRule>
    <cfRule type="iconSet" priority="403" dxfId="13">
      <iconSet iconSet="3TrafficLights1">
        <cfvo type="percent" val="0"/>
        <cfvo type="num" val="0"/>
        <cfvo type="num" val="5"/>
      </iconSet>
    </cfRule>
    <cfRule type="iconSet" priority="404" dxfId="13">
      <iconSet iconSet="3TrafficLights1">
        <cfvo type="percent" val="0"/>
        <cfvo type="num" val="0"/>
        <cfvo type="num" val="0"/>
      </iconSet>
    </cfRule>
    <cfRule type="iconSet" priority="405" dxfId="13">
      <iconSet iconSet="3TrafficLights1">
        <cfvo type="percent" val="0"/>
        <cfvo type="percent" val="33"/>
        <cfvo type="percent" val="67"/>
      </iconSet>
    </cfRule>
  </conditionalFormatting>
  <conditionalFormatting sqref="BV7">
    <cfRule type="iconSet" priority="401" dxfId="13">
      <iconSet iconSet="3TrafficLights1">
        <cfvo type="percent" val="0"/>
        <cfvo type="num" val="0"/>
        <cfvo type="num" val="0"/>
      </iconSet>
    </cfRule>
  </conditionalFormatting>
  <conditionalFormatting sqref="BV6:BV36">
    <cfRule type="iconSet" priority="396" dxfId="13">
      <iconSet iconSet="4TrafficLights">
        <cfvo type="percent" val="0"/>
        <cfvo type="num" val="5"/>
        <cfvo type="num" val="6"/>
        <cfvo type="num" val="7"/>
      </iconSet>
    </cfRule>
    <cfRule type="iconSet" priority="39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98" dxfId="13">
      <iconSet iconSet="3TrafficLights1">
        <cfvo type="percent" val="0"/>
        <cfvo type="num" val="5"/>
        <cfvo type="num" val="5"/>
      </iconSet>
    </cfRule>
    <cfRule type="iconSet" priority="399" dxfId="13">
      <iconSet iconSet="3TrafficLights1">
        <cfvo type="percent" val="0"/>
        <cfvo type="num" val="0"/>
        <cfvo type="num" val="5"/>
      </iconSet>
    </cfRule>
    <cfRule type="iconSet" priority="400" dxfId="13">
      <iconSet iconSet="3TrafficLights1">
        <cfvo type="percent" val="0"/>
        <cfvo type="percent" val="33"/>
        <cfvo type="percent" val="67"/>
      </iconSet>
    </cfRule>
  </conditionalFormatting>
  <conditionalFormatting sqref="BV6:BV36">
    <cfRule type="iconSet" priority="395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91" dxfId="13">
      <iconSet iconSet="3TrafficLights1">
        <cfvo type="percent" val="0"/>
        <cfvo type="num" val="4"/>
        <cfvo type="num" val="5"/>
      </iconSet>
    </cfRule>
    <cfRule type="iconSet" priority="392" dxfId="13">
      <iconSet iconSet="3TrafficLights1">
        <cfvo type="percent" val="0"/>
        <cfvo type="num" val="0"/>
        <cfvo type="num" val="5"/>
      </iconSet>
    </cfRule>
    <cfRule type="iconSet" priority="393" dxfId="13">
      <iconSet iconSet="3TrafficLights1">
        <cfvo type="percent" val="0"/>
        <cfvo type="num" val="0"/>
        <cfvo type="num" val="0"/>
      </iconSet>
    </cfRule>
    <cfRule type="iconSet" priority="394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86" dxfId="13">
      <iconSet iconSet="4TrafficLights">
        <cfvo type="percent" val="0"/>
        <cfvo type="num" val="5"/>
        <cfvo type="num" val="6"/>
        <cfvo type="num" val="7"/>
      </iconSet>
    </cfRule>
    <cfRule type="iconSet" priority="38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88" dxfId="13">
      <iconSet iconSet="3TrafficLights1">
        <cfvo type="percent" val="0"/>
        <cfvo type="num" val="5"/>
        <cfvo type="num" val="5"/>
      </iconSet>
    </cfRule>
    <cfRule type="iconSet" priority="389" dxfId="13">
      <iconSet iconSet="3TrafficLights1">
        <cfvo type="percent" val="0"/>
        <cfvo type="num" val="0"/>
        <cfvo type="num" val="5"/>
      </iconSet>
    </cfRule>
    <cfRule type="iconSet" priority="390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85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8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1:BV36">
    <cfRule type="iconSet" priority="380" dxfId="13">
      <iconSet iconSet="3TrafficLights1">
        <cfvo type="percent" val="0"/>
        <cfvo type="num" val="4"/>
        <cfvo type="num" val="5"/>
      </iconSet>
    </cfRule>
    <cfRule type="iconSet" priority="381" dxfId="13">
      <iconSet iconSet="3TrafficLights1">
        <cfvo type="percent" val="0"/>
        <cfvo type="num" val="0"/>
        <cfvo type="num" val="5"/>
      </iconSet>
    </cfRule>
    <cfRule type="iconSet" priority="382" dxfId="13">
      <iconSet iconSet="3TrafficLights1">
        <cfvo type="percent" val="0"/>
        <cfvo type="num" val="0"/>
        <cfvo type="num" val="0"/>
      </iconSet>
    </cfRule>
    <cfRule type="iconSet" priority="383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75" dxfId="13">
      <iconSet iconSet="4TrafficLights">
        <cfvo type="percent" val="0"/>
        <cfvo type="num" val="5"/>
        <cfvo type="num" val="6"/>
        <cfvo type="num" val="7"/>
      </iconSet>
    </cfRule>
    <cfRule type="iconSet" priority="37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77" dxfId="13">
      <iconSet iconSet="3TrafficLights1">
        <cfvo type="percent" val="0"/>
        <cfvo type="num" val="5"/>
        <cfvo type="num" val="5"/>
      </iconSet>
    </cfRule>
    <cfRule type="iconSet" priority="378" dxfId="13">
      <iconSet iconSet="3TrafficLights1">
        <cfvo type="percent" val="0"/>
        <cfvo type="num" val="0"/>
        <cfvo type="num" val="5"/>
      </iconSet>
    </cfRule>
    <cfRule type="iconSet" priority="379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74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70" dxfId="13">
      <iconSet iconSet="3TrafficLights1">
        <cfvo type="percent" val="0"/>
        <cfvo type="num" val="4"/>
        <cfvo type="num" val="5"/>
      </iconSet>
    </cfRule>
    <cfRule type="iconSet" priority="371" dxfId="13">
      <iconSet iconSet="3TrafficLights1">
        <cfvo type="percent" val="0"/>
        <cfvo type="num" val="0"/>
        <cfvo type="num" val="5"/>
      </iconSet>
    </cfRule>
    <cfRule type="iconSet" priority="372" dxfId="13">
      <iconSet iconSet="3TrafficLights1">
        <cfvo type="percent" val="0"/>
        <cfvo type="num" val="0"/>
        <cfvo type="num" val="0"/>
      </iconSet>
    </cfRule>
    <cfRule type="iconSet" priority="373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65" dxfId="13">
      <iconSet iconSet="4TrafficLights">
        <cfvo type="percent" val="0"/>
        <cfvo type="num" val="5"/>
        <cfvo type="num" val="6"/>
        <cfvo type="num" val="7"/>
      </iconSet>
    </cfRule>
    <cfRule type="iconSet" priority="36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67" dxfId="13">
      <iconSet iconSet="3TrafficLights1">
        <cfvo type="percent" val="0"/>
        <cfvo type="num" val="5"/>
        <cfvo type="num" val="5"/>
      </iconSet>
    </cfRule>
    <cfRule type="iconSet" priority="368" dxfId="13">
      <iconSet iconSet="3TrafficLights1">
        <cfvo type="percent" val="0"/>
        <cfvo type="num" val="0"/>
        <cfvo type="num" val="5"/>
      </iconSet>
    </cfRule>
    <cfRule type="iconSet" priority="369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64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6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361" dxfId="13">
      <iconSet iconSet="4TrafficLights">
        <cfvo type="percent" val="0"/>
        <cfvo type="num" val="5"/>
        <cfvo type="num" val="7"/>
        <cfvo type="num" val="8.5"/>
      </iconSet>
    </cfRule>
    <cfRule type="iconSet" priority="362" dxfId="13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357" dxfId="13">
      <iconSet iconSet="3TrafficLights1">
        <cfvo type="percent" val="0"/>
        <cfvo type="num" val="4"/>
        <cfvo type="num" val="5"/>
      </iconSet>
    </cfRule>
    <cfRule type="iconSet" priority="358" dxfId="13">
      <iconSet iconSet="3TrafficLights1">
        <cfvo type="percent" val="0"/>
        <cfvo type="num" val="0"/>
        <cfvo type="num" val="5"/>
      </iconSet>
    </cfRule>
    <cfRule type="iconSet" priority="359" dxfId="13">
      <iconSet iconSet="3TrafficLights1">
        <cfvo type="percent" val="0"/>
        <cfvo type="num" val="0"/>
        <cfvo type="num" val="0"/>
      </iconSet>
    </cfRule>
    <cfRule type="iconSet" priority="360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52" dxfId="13">
      <iconSet iconSet="4TrafficLights">
        <cfvo type="percent" val="0"/>
        <cfvo type="num" val="5"/>
        <cfvo type="num" val="6"/>
        <cfvo type="num" val="7"/>
      </iconSet>
    </cfRule>
    <cfRule type="iconSet" priority="35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54" dxfId="13">
      <iconSet iconSet="3TrafficLights1">
        <cfvo type="percent" val="0"/>
        <cfvo type="num" val="5"/>
        <cfvo type="num" val="5"/>
      </iconSet>
    </cfRule>
    <cfRule type="iconSet" priority="355" dxfId="13">
      <iconSet iconSet="3TrafficLights1">
        <cfvo type="percent" val="0"/>
        <cfvo type="num" val="0"/>
        <cfvo type="num" val="5"/>
      </iconSet>
    </cfRule>
    <cfRule type="iconSet" priority="356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51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5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1:BV36">
    <cfRule type="iconSet" priority="346" dxfId="13">
      <iconSet iconSet="3TrafficLights1">
        <cfvo type="percent" val="0"/>
        <cfvo type="num" val="4"/>
        <cfvo type="num" val="5"/>
      </iconSet>
    </cfRule>
    <cfRule type="iconSet" priority="347" dxfId="13">
      <iconSet iconSet="3TrafficLights1">
        <cfvo type="percent" val="0"/>
        <cfvo type="num" val="0"/>
        <cfvo type="num" val="5"/>
      </iconSet>
    </cfRule>
    <cfRule type="iconSet" priority="348" dxfId="13">
      <iconSet iconSet="3TrafficLights1">
        <cfvo type="percent" val="0"/>
        <cfvo type="num" val="0"/>
        <cfvo type="num" val="0"/>
      </iconSet>
    </cfRule>
    <cfRule type="iconSet" priority="349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41" dxfId="13">
      <iconSet iconSet="4TrafficLights">
        <cfvo type="percent" val="0"/>
        <cfvo type="num" val="5"/>
        <cfvo type="num" val="6"/>
        <cfvo type="num" val="7"/>
      </iconSet>
    </cfRule>
    <cfRule type="iconSet" priority="34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43" dxfId="13">
      <iconSet iconSet="3TrafficLights1">
        <cfvo type="percent" val="0"/>
        <cfvo type="num" val="5"/>
        <cfvo type="num" val="5"/>
      </iconSet>
    </cfRule>
    <cfRule type="iconSet" priority="344" dxfId="13">
      <iconSet iconSet="3TrafficLights1">
        <cfvo type="percent" val="0"/>
        <cfvo type="num" val="0"/>
        <cfvo type="num" val="5"/>
      </iconSet>
    </cfRule>
    <cfRule type="iconSet" priority="345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40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36" dxfId="13">
      <iconSet iconSet="3TrafficLights1">
        <cfvo type="percent" val="0"/>
        <cfvo type="num" val="4"/>
        <cfvo type="num" val="5"/>
      </iconSet>
    </cfRule>
    <cfRule type="iconSet" priority="337" dxfId="13">
      <iconSet iconSet="3TrafficLights1">
        <cfvo type="percent" val="0"/>
        <cfvo type="num" val="0"/>
        <cfvo type="num" val="5"/>
      </iconSet>
    </cfRule>
    <cfRule type="iconSet" priority="338" dxfId="13">
      <iconSet iconSet="3TrafficLights1">
        <cfvo type="percent" val="0"/>
        <cfvo type="num" val="0"/>
        <cfvo type="num" val="0"/>
      </iconSet>
    </cfRule>
    <cfRule type="iconSet" priority="339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31" dxfId="13">
      <iconSet iconSet="4TrafficLights">
        <cfvo type="percent" val="0"/>
        <cfvo type="num" val="5"/>
        <cfvo type="num" val="6"/>
        <cfvo type="num" val="7"/>
      </iconSet>
    </cfRule>
    <cfRule type="iconSet" priority="33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3" dxfId="13">
      <iconSet iconSet="3TrafficLights1">
        <cfvo type="percent" val="0"/>
        <cfvo type="num" val="5"/>
        <cfvo type="num" val="5"/>
      </iconSet>
    </cfRule>
    <cfRule type="iconSet" priority="334" dxfId="13">
      <iconSet iconSet="3TrafficLights1">
        <cfvo type="percent" val="0"/>
        <cfvo type="num" val="0"/>
        <cfvo type="num" val="5"/>
      </iconSet>
    </cfRule>
    <cfRule type="iconSet" priority="335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30" dxfId="13">
      <iconSet iconSet="3TrafficLights1">
        <cfvo type="percent" val="0"/>
        <cfvo type="percent" val="33"/>
        <cfvo type="percent" val="67"/>
      </iconSet>
    </cfRule>
  </conditionalFormatting>
  <conditionalFormatting sqref="BV11:BV36">
    <cfRule type="iconSet" priority="32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327" dxfId="13">
      <iconSet iconSet="4TrafficLights">
        <cfvo type="percent" val="0"/>
        <cfvo type="num" val="5"/>
        <cfvo type="num" val="7"/>
        <cfvo type="num" val="8.5"/>
      </iconSet>
    </cfRule>
    <cfRule type="iconSet" priority="328" dxfId="13">
      <iconSet iconSet="3Arrows">
        <cfvo type="percent" val="0"/>
        <cfvo type="percent" val="33"/>
        <cfvo type="percent" val="67"/>
      </iconSet>
    </cfRule>
  </conditionalFormatting>
  <conditionalFormatting sqref="BV6:BV36">
    <cfRule type="iconSet" priority="323" dxfId="13">
      <iconSet iconSet="3TrafficLights1">
        <cfvo type="percent" val="0"/>
        <cfvo type="num" val="4"/>
        <cfvo type="num" val="5"/>
      </iconSet>
    </cfRule>
    <cfRule type="iconSet" priority="324" dxfId="13">
      <iconSet iconSet="3TrafficLights1">
        <cfvo type="percent" val="0"/>
        <cfvo type="num" val="0"/>
        <cfvo type="num" val="5"/>
      </iconSet>
    </cfRule>
    <cfRule type="iconSet" priority="325" dxfId="13">
      <iconSet iconSet="3TrafficLights1">
        <cfvo type="percent" val="0"/>
        <cfvo type="num" val="0"/>
        <cfvo type="num" val="0"/>
      </iconSet>
    </cfRule>
    <cfRule type="iconSet" priority="326" dxfId="13">
      <iconSet iconSet="3TrafficLights1">
        <cfvo type="percent" val="0"/>
        <cfvo type="percent" val="33"/>
        <cfvo type="percent" val="67"/>
      </iconSet>
    </cfRule>
  </conditionalFormatting>
  <conditionalFormatting sqref="BV7">
    <cfRule type="iconSet" priority="322" dxfId="13">
      <iconSet iconSet="3TrafficLights1">
        <cfvo type="percent" val="0"/>
        <cfvo type="num" val="0"/>
        <cfvo type="num" val="0"/>
      </iconSet>
    </cfRule>
  </conditionalFormatting>
  <conditionalFormatting sqref="BV6:BV36">
    <cfRule type="iconSet" priority="317" dxfId="13">
      <iconSet iconSet="4TrafficLights">
        <cfvo type="percent" val="0"/>
        <cfvo type="num" val="5"/>
        <cfvo type="num" val="6"/>
        <cfvo type="num" val="7"/>
      </iconSet>
    </cfRule>
    <cfRule type="iconSet" priority="31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9" dxfId="13">
      <iconSet iconSet="3TrafficLights1">
        <cfvo type="percent" val="0"/>
        <cfvo type="num" val="5"/>
        <cfvo type="num" val="5"/>
      </iconSet>
    </cfRule>
    <cfRule type="iconSet" priority="320" dxfId="13">
      <iconSet iconSet="3TrafficLights1">
        <cfvo type="percent" val="0"/>
        <cfvo type="num" val="0"/>
        <cfvo type="num" val="5"/>
      </iconSet>
    </cfRule>
    <cfRule type="iconSet" priority="321" dxfId="13">
      <iconSet iconSet="3TrafficLights1">
        <cfvo type="percent" val="0"/>
        <cfvo type="percent" val="33"/>
        <cfvo type="percent" val="67"/>
      </iconSet>
    </cfRule>
  </conditionalFormatting>
  <conditionalFormatting sqref="BV6:BV36">
    <cfRule type="iconSet" priority="316" dxfId="13">
      <iconSet iconSet="3TrafficLights1">
        <cfvo type="percent" val="0"/>
        <cfvo type="percent" val="33"/>
        <cfvo type="percent" val="67"/>
      </iconSet>
    </cfRule>
  </conditionalFormatting>
  <conditionalFormatting sqref="BV6:BV36">
    <cfRule type="iconSet" priority="31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1:BV36">
    <cfRule type="iconSet" priority="313" dxfId="13">
      <iconSet iconSet="4TrafficLights">
        <cfvo type="percent" val="0"/>
        <cfvo type="num" val="5"/>
        <cfvo type="num" val="7"/>
        <cfvo type="num" val="8.5"/>
      </iconSet>
    </cfRule>
    <cfRule type="iconSet" priority="314" dxfId="13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309" dxfId="13">
      <iconSet iconSet="3TrafficLights1">
        <cfvo type="percent" val="0"/>
        <cfvo type="num" val="4"/>
        <cfvo type="num" val="5"/>
      </iconSet>
    </cfRule>
    <cfRule type="iconSet" priority="310" dxfId="13">
      <iconSet iconSet="3TrafficLights1">
        <cfvo type="percent" val="0"/>
        <cfvo type="num" val="0"/>
        <cfvo type="num" val="5"/>
      </iconSet>
    </cfRule>
    <cfRule type="iconSet" priority="311" dxfId="13">
      <iconSet iconSet="3TrafficLights1">
        <cfvo type="percent" val="0"/>
        <cfvo type="num" val="0"/>
        <cfvo type="num" val="0"/>
      </iconSet>
    </cfRule>
    <cfRule type="iconSet" priority="312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304" dxfId="13">
      <iconSet iconSet="4TrafficLights">
        <cfvo type="percent" val="0"/>
        <cfvo type="num" val="5"/>
        <cfvo type="num" val="6"/>
        <cfvo type="num" val="7"/>
      </iconSet>
    </cfRule>
    <cfRule type="iconSet" priority="30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6" dxfId="13">
      <iconSet iconSet="3TrafficLights1">
        <cfvo type="percent" val="0"/>
        <cfvo type="num" val="5"/>
        <cfvo type="num" val="5"/>
      </iconSet>
    </cfRule>
    <cfRule type="iconSet" priority="307" dxfId="13">
      <iconSet iconSet="3TrafficLights1">
        <cfvo type="percent" val="0"/>
        <cfvo type="num" val="0"/>
        <cfvo type="num" val="5"/>
      </iconSet>
    </cfRule>
    <cfRule type="iconSet" priority="308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303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99" dxfId="13">
      <iconSet iconSet="3TrafficLights1">
        <cfvo type="percent" val="0"/>
        <cfvo type="num" val="4"/>
        <cfvo type="num" val="5"/>
      </iconSet>
    </cfRule>
    <cfRule type="iconSet" priority="300" dxfId="13">
      <iconSet iconSet="3TrafficLights1">
        <cfvo type="percent" val="0"/>
        <cfvo type="num" val="0"/>
        <cfvo type="num" val="5"/>
      </iconSet>
    </cfRule>
    <cfRule type="iconSet" priority="301" dxfId="13">
      <iconSet iconSet="3TrafficLights1">
        <cfvo type="percent" val="0"/>
        <cfvo type="num" val="0"/>
        <cfvo type="num" val="0"/>
      </iconSet>
    </cfRule>
    <cfRule type="iconSet" priority="302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94" dxfId="13">
      <iconSet iconSet="4TrafficLights">
        <cfvo type="percent" val="0"/>
        <cfvo type="num" val="5"/>
        <cfvo type="num" val="6"/>
        <cfvo type="num" val="7"/>
      </iconSet>
    </cfRule>
    <cfRule type="iconSet" priority="29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6" dxfId="13">
      <iconSet iconSet="3TrafficLights1">
        <cfvo type="percent" val="0"/>
        <cfvo type="num" val="5"/>
        <cfvo type="num" val="5"/>
      </iconSet>
    </cfRule>
    <cfRule type="iconSet" priority="297" dxfId="13">
      <iconSet iconSet="3TrafficLights1">
        <cfvo type="percent" val="0"/>
        <cfvo type="num" val="0"/>
        <cfvo type="num" val="5"/>
      </iconSet>
    </cfRule>
    <cfRule type="iconSet" priority="298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93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89" dxfId="13">
      <iconSet iconSet="3TrafficLights1">
        <cfvo type="percent" val="0"/>
        <cfvo type="num" val="4"/>
        <cfvo type="num" val="5"/>
      </iconSet>
    </cfRule>
    <cfRule type="iconSet" priority="290" dxfId="13">
      <iconSet iconSet="3TrafficLights1">
        <cfvo type="percent" val="0"/>
        <cfvo type="num" val="0"/>
        <cfvo type="num" val="5"/>
      </iconSet>
    </cfRule>
    <cfRule type="iconSet" priority="291" dxfId="13">
      <iconSet iconSet="3TrafficLights1">
        <cfvo type="percent" val="0"/>
        <cfvo type="num" val="0"/>
        <cfvo type="num" val="0"/>
      </iconSet>
    </cfRule>
    <cfRule type="iconSet" priority="292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84" dxfId="13">
      <iconSet iconSet="4TrafficLights">
        <cfvo type="percent" val="0"/>
        <cfvo type="num" val="5"/>
        <cfvo type="num" val="6"/>
        <cfvo type="num" val="7"/>
      </iconSet>
    </cfRule>
    <cfRule type="iconSet" priority="28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6" dxfId="13">
      <iconSet iconSet="3TrafficLights1">
        <cfvo type="percent" val="0"/>
        <cfvo type="num" val="5"/>
        <cfvo type="num" val="5"/>
      </iconSet>
    </cfRule>
    <cfRule type="iconSet" priority="287" dxfId="13">
      <iconSet iconSet="3TrafficLights1">
        <cfvo type="percent" val="0"/>
        <cfvo type="num" val="0"/>
        <cfvo type="num" val="5"/>
      </iconSet>
    </cfRule>
    <cfRule type="iconSet" priority="288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83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8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1:CB36">
    <cfRule type="iconSet" priority="278" dxfId="13">
      <iconSet iconSet="3TrafficLights1">
        <cfvo type="percent" val="0"/>
        <cfvo type="num" val="4"/>
        <cfvo type="num" val="5"/>
      </iconSet>
    </cfRule>
    <cfRule type="iconSet" priority="279" dxfId="13">
      <iconSet iconSet="3TrafficLights1">
        <cfvo type="percent" val="0"/>
        <cfvo type="num" val="0"/>
        <cfvo type="num" val="5"/>
      </iconSet>
    </cfRule>
    <cfRule type="iconSet" priority="280" dxfId="13">
      <iconSet iconSet="3TrafficLights1">
        <cfvo type="percent" val="0"/>
        <cfvo type="num" val="0"/>
        <cfvo type="num" val="0"/>
      </iconSet>
    </cfRule>
    <cfRule type="iconSet" priority="281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73" dxfId="13">
      <iconSet iconSet="4TrafficLights">
        <cfvo type="percent" val="0"/>
        <cfvo type="num" val="5"/>
        <cfvo type="num" val="6"/>
        <cfvo type="num" val="7"/>
      </iconSet>
    </cfRule>
    <cfRule type="iconSet" priority="27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5" dxfId="13">
      <iconSet iconSet="3TrafficLights1">
        <cfvo type="percent" val="0"/>
        <cfvo type="num" val="5"/>
        <cfvo type="num" val="5"/>
      </iconSet>
    </cfRule>
    <cfRule type="iconSet" priority="276" dxfId="13">
      <iconSet iconSet="3TrafficLights1">
        <cfvo type="percent" val="0"/>
        <cfvo type="num" val="0"/>
        <cfvo type="num" val="5"/>
      </iconSet>
    </cfRule>
    <cfRule type="iconSet" priority="277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72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68" dxfId="13">
      <iconSet iconSet="3TrafficLights1">
        <cfvo type="percent" val="0"/>
        <cfvo type="num" val="4"/>
        <cfvo type="num" val="5"/>
      </iconSet>
    </cfRule>
    <cfRule type="iconSet" priority="269" dxfId="13">
      <iconSet iconSet="3TrafficLights1">
        <cfvo type="percent" val="0"/>
        <cfvo type="num" val="0"/>
        <cfvo type="num" val="5"/>
      </iconSet>
    </cfRule>
    <cfRule type="iconSet" priority="270" dxfId="13">
      <iconSet iconSet="3TrafficLights1">
        <cfvo type="percent" val="0"/>
        <cfvo type="num" val="0"/>
        <cfvo type="num" val="0"/>
      </iconSet>
    </cfRule>
    <cfRule type="iconSet" priority="271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63" dxfId="13">
      <iconSet iconSet="4TrafficLights">
        <cfvo type="percent" val="0"/>
        <cfvo type="num" val="5"/>
        <cfvo type="num" val="6"/>
        <cfvo type="num" val="7"/>
      </iconSet>
    </cfRule>
    <cfRule type="iconSet" priority="26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5" dxfId="13">
      <iconSet iconSet="3TrafficLights1">
        <cfvo type="percent" val="0"/>
        <cfvo type="num" val="5"/>
        <cfvo type="num" val="5"/>
      </iconSet>
    </cfRule>
    <cfRule type="iconSet" priority="266" dxfId="13">
      <iconSet iconSet="3TrafficLights1">
        <cfvo type="percent" val="0"/>
        <cfvo type="num" val="0"/>
        <cfvo type="num" val="5"/>
      </iconSet>
    </cfRule>
    <cfRule type="iconSet" priority="267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62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6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259" dxfId="13">
      <iconSet iconSet="4TrafficLights">
        <cfvo type="percent" val="0"/>
        <cfvo type="num" val="5"/>
        <cfvo type="num" val="7"/>
        <cfvo type="num" val="8.5"/>
      </iconSet>
    </cfRule>
    <cfRule type="iconSet" priority="260" dxfId="13">
      <iconSet iconSet="3Arrows">
        <cfvo type="percent" val="0"/>
        <cfvo type="percent" val="33"/>
        <cfvo type="percent" val="67"/>
      </iconSet>
    </cfRule>
  </conditionalFormatting>
  <conditionalFormatting sqref="CB14:CB36">
    <cfRule type="iconSet" priority="255" dxfId="13">
      <iconSet iconSet="3TrafficLights1">
        <cfvo type="percent" val="0"/>
        <cfvo type="num" val="4"/>
        <cfvo type="num" val="5"/>
      </iconSet>
    </cfRule>
    <cfRule type="iconSet" priority="256" dxfId="13">
      <iconSet iconSet="3TrafficLights1">
        <cfvo type="percent" val="0"/>
        <cfvo type="num" val="0"/>
        <cfvo type="num" val="5"/>
      </iconSet>
    </cfRule>
    <cfRule type="iconSet" priority="257" dxfId="13">
      <iconSet iconSet="3TrafficLights1">
        <cfvo type="percent" val="0"/>
        <cfvo type="num" val="0"/>
        <cfvo type="num" val="0"/>
      </iconSet>
    </cfRule>
    <cfRule type="iconSet" priority="258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50" dxfId="13">
      <iconSet iconSet="4TrafficLights">
        <cfvo type="percent" val="0"/>
        <cfvo type="num" val="5"/>
        <cfvo type="num" val="6"/>
        <cfvo type="num" val="7"/>
      </iconSet>
    </cfRule>
    <cfRule type="iconSet" priority="25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2" dxfId="13">
      <iconSet iconSet="3TrafficLights1">
        <cfvo type="percent" val="0"/>
        <cfvo type="num" val="5"/>
        <cfvo type="num" val="5"/>
      </iconSet>
    </cfRule>
    <cfRule type="iconSet" priority="253" dxfId="13">
      <iconSet iconSet="3TrafficLights1">
        <cfvo type="percent" val="0"/>
        <cfvo type="num" val="0"/>
        <cfvo type="num" val="5"/>
      </iconSet>
    </cfRule>
    <cfRule type="iconSet" priority="254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49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45" dxfId="13">
      <iconSet iconSet="3TrafficLights1">
        <cfvo type="percent" val="0"/>
        <cfvo type="num" val="4"/>
        <cfvo type="num" val="5"/>
      </iconSet>
    </cfRule>
    <cfRule type="iconSet" priority="246" dxfId="13">
      <iconSet iconSet="3TrafficLights1">
        <cfvo type="percent" val="0"/>
        <cfvo type="num" val="0"/>
        <cfvo type="num" val="5"/>
      </iconSet>
    </cfRule>
    <cfRule type="iconSet" priority="247" dxfId="13">
      <iconSet iconSet="3TrafficLights1">
        <cfvo type="percent" val="0"/>
        <cfvo type="num" val="0"/>
        <cfvo type="num" val="0"/>
      </iconSet>
    </cfRule>
    <cfRule type="iconSet" priority="248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40" dxfId="13">
      <iconSet iconSet="4TrafficLights">
        <cfvo type="percent" val="0"/>
        <cfvo type="num" val="5"/>
        <cfvo type="num" val="6"/>
        <cfvo type="num" val="7"/>
      </iconSet>
    </cfRule>
    <cfRule type="iconSet" priority="24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2" dxfId="13">
      <iconSet iconSet="3TrafficLights1">
        <cfvo type="percent" val="0"/>
        <cfvo type="num" val="5"/>
        <cfvo type="num" val="5"/>
      </iconSet>
    </cfRule>
    <cfRule type="iconSet" priority="243" dxfId="13">
      <iconSet iconSet="3TrafficLights1">
        <cfvo type="percent" val="0"/>
        <cfvo type="num" val="0"/>
        <cfvo type="num" val="5"/>
      </iconSet>
    </cfRule>
    <cfRule type="iconSet" priority="244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39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35" dxfId="13">
      <iconSet iconSet="3TrafficLights1">
        <cfvo type="percent" val="0"/>
        <cfvo type="num" val="4"/>
        <cfvo type="num" val="5"/>
      </iconSet>
    </cfRule>
    <cfRule type="iconSet" priority="236" dxfId="13">
      <iconSet iconSet="3TrafficLights1">
        <cfvo type="percent" val="0"/>
        <cfvo type="num" val="0"/>
        <cfvo type="num" val="5"/>
      </iconSet>
    </cfRule>
    <cfRule type="iconSet" priority="237" dxfId="13">
      <iconSet iconSet="3TrafficLights1">
        <cfvo type="percent" val="0"/>
        <cfvo type="num" val="0"/>
        <cfvo type="num" val="0"/>
      </iconSet>
    </cfRule>
    <cfRule type="iconSet" priority="238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30" dxfId="13">
      <iconSet iconSet="4TrafficLights">
        <cfvo type="percent" val="0"/>
        <cfvo type="num" val="5"/>
        <cfvo type="num" val="6"/>
        <cfvo type="num" val="7"/>
      </iconSet>
    </cfRule>
    <cfRule type="iconSet" priority="23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2" dxfId="13">
      <iconSet iconSet="3TrafficLights1">
        <cfvo type="percent" val="0"/>
        <cfvo type="num" val="5"/>
        <cfvo type="num" val="5"/>
      </iconSet>
    </cfRule>
    <cfRule type="iconSet" priority="233" dxfId="13">
      <iconSet iconSet="3TrafficLights1">
        <cfvo type="percent" val="0"/>
        <cfvo type="num" val="0"/>
        <cfvo type="num" val="5"/>
      </iconSet>
    </cfRule>
    <cfRule type="iconSet" priority="234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29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28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4:CB36">
    <cfRule type="iconSet" priority="224" dxfId="13">
      <iconSet iconSet="3TrafficLights1">
        <cfvo type="percent" val="0"/>
        <cfvo type="num" val="4"/>
        <cfvo type="num" val="5"/>
      </iconSet>
    </cfRule>
    <cfRule type="iconSet" priority="225" dxfId="13">
      <iconSet iconSet="3TrafficLights1">
        <cfvo type="percent" val="0"/>
        <cfvo type="num" val="0"/>
        <cfvo type="num" val="5"/>
      </iconSet>
    </cfRule>
    <cfRule type="iconSet" priority="226" dxfId="13">
      <iconSet iconSet="3TrafficLights1">
        <cfvo type="percent" val="0"/>
        <cfvo type="num" val="0"/>
        <cfvo type="num" val="0"/>
      </iconSet>
    </cfRule>
    <cfRule type="iconSet" priority="227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19" dxfId="13">
      <iconSet iconSet="4TrafficLights">
        <cfvo type="percent" val="0"/>
        <cfvo type="num" val="5"/>
        <cfvo type="num" val="6"/>
        <cfvo type="num" val="7"/>
      </iconSet>
    </cfRule>
    <cfRule type="iconSet" priority="22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1" dxfId="13">
      <iconSet iconSet="3TrafficLights1">
        <cfvo type="percent" val="0"/>
        <cfvo type="num" val="5"/>
        <cfvo type="num" val="5"/>
      </iconSet>
    </cfRule>
    <cfRule type="iconSet" priority="222" dxfId="13">
      <iconSet iconSet="3TrafficLights1">
        <cfvo type="percent" val="0"/>
        <cfvo type="num" val="0"/>
        <cfvo type="num" val="5"/>
      </iconSet>
    </cfRule>
    <cfRule type="iconSet" priority="223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18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14" dxfId="13">
      <iconSet iconSet="3TrafficLights1">
        <cfvo type="percent" val="0"/>
        <cfvo type="num" val="4"/>
        <cfvo type="num" val="5"/>
      </iconSet>
    </cfRule>
    <cfRule type="iconSet" priority="215" dxfId="13">
      <iconSet iconSet="3TrafficLights1">
        <cfvo type="percent" val="0"/>
        <cfvo type="num" val="0"/>
        <cfvo type="num" val="5"/>
      </iconSet>
    </cfRule>
    <cfRule type="iconSet" priority="216" dxfId="13">
      <iconSet iconSet="3TrafficLights1">
        <cfvo type="percent" val="0"/>
        <cfvo type="num" val="0"/>
        <cfvo type="num" val="0"/>
      </iconSet>
    </cfRule>
    <cfRule type="iconSet" priority="217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09" dxfId="13">
      <iconSet iconSet="4TrafficLights">
        <cfvo type="percent" val="0"/>
        <cfvo type="num" val="5"/>
        <cfvo type="num" val="6"/>
        <cfvo type="num" val="7"/>
      </iconSet>
    </cfRule>
    <cfRule type="iconSet" priority="21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1" dxfId="13">
      <iconSet iconSet="3TrafficLights1">
        <cfvo type="percent" val="0"/>
        <cfvo type="num" val="5"/>
        <cfvo type="num" val="5"/>
      </iconSet>
    </cfRule>
    <cfRule type="iconSet" priority="212" dxfId="13">
      <iconSet iconSet="3TrafficLights1">
        <cfvo type="percent" val="0"/>
        <cfvo type="num" val="0"/>
        <cfvo type="num" val="5"/>
      </iconSet>
    </cfRule>
    <cfRule type="iconSet" priority="213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08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20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7:CB36">
    <cfRule type="iconSet" priority="205" dxfId="13">
      <iconSet iconSet="4TrafficLights">
        <cfvo type="percent" val="0"/>
        <cfvo type="num" val="5"/>
        <cfvo type="num" val="7"/>
        <cfvo type="num" val="8.5"/>
      </iconSet>
    </cfRule>
    <cfRule type="iconSet" priority="206" dxfId="13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201" dxfId="13">
      <iconSet iconSet="3TrafficLights1">
        <cfvo type="percent" val="0"/>
        <cfvo type="num" val="4"/>
        <cfvo type="num" val="5"/>
      </iconSet>
    </cfRule>
    <cfRule type="iconSet" priority="202" dxfId="13">
      <iconSet iconSet="3TrafficLights1">
        <cfvo type="percent" val="0"/>
        <cfvo type="num" val="0"/>
        <cfvo type="num" val="5"/>
      </iconSet>
    </cfRule>
    <cfRule type="iconSet" priority="203" dxfId="13">
      <iconSet iconSet="3TrafficLights1">
        <cfvo type="percent" val="0"/>
        <cfvo type="num" val="0"/>
        <cfvo type="num" val="0"/>
      </iconSet>
    </cfRule>
    <cfRule type="iconSet" priority="204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96" dxfId="13">
      <iconSet iconSet="4TrafficLights">
        <cfvo type="percent" val="0"/>
        <cfvo type="num" val="5"/>
        <cfvo type="num" val="6"/>
        <cfvo type="num" val="7"/>
      </iconSet>
    </cfRule>
    <cfRule type="iconSet" priority="19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8" dxfId="13">
      <iconSet iconSet="3TrafficLights1">
        <cfvo type="percent" val="0"/>
        <cfvo type="num" val="5"/>
        <cfvo type="num" val="5"/>
      </iconSet>
    </cfRule>
    <cfRule type="iconSet" priority="199" dxfId="13">
      <iconSet iconSet="3TrafficLights1">
        <cfvo type="percent" val="0"/>
        <cfvo type="num" val="0"/>
        <cfvo type="num" val="5"/>
      </iconSet>
    </cfRule>
    <cfRule type="iconSet" priority="200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95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91" dxfId="13">
      <iconSet iconSet="3TrafficLights1">
        <cfvo type="percent" val="0"/>
        <cfvo type="num" val="4"/>
        <cfvo type="num" val="5"/>
      </iconSet>
    </cfRule>
    <cfRule type="iconSet" priority="192" dxfId="13">
      <iconSet iconSet="3TrafficLights1">
        <cfvo type="percent" val="0"/>
        <cfvo type="num" val="0"/>
        <cfvo type="num" val="5"/>
      </iconSet>
    </cfRule>
    <cfRule type="iconSet" priority="193" dxfId="13">
      <iconSet iconSet="3TrafficLights1">
        <cfvo type="percent" val="0"/>
        <cfvo type="num" val="0"/>
        <cfvo type="num" val="0"/>
      </iconSet>
    </cfRule>
    <cfRule type="iconSet" priority="194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86" dxfId="13">
      <iconSet iconSet="4TrafficLights">
        <cfvo type="percent" val="0"/>
        <cfvo type="num" val="5"/>
        <cfvo type="num" val="6"/>
        <cfvo type="num" val="7"/>
      </iconSet>
    </cfRule>
    <cfRule type="iconSet" priority="18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8" dxfId="13">
      <iconSet iconSet="3TrafficLights1">
        <cfvo type="percent" val="0"/>
        <cfvo type="num" val="5"/>
        <cfvo type="num" val="5"/>
      </iconSet>
    </cfRule>
    <cfRule type="iconSet" priority="189" dxfId="13">
      <iconSet iconSet="3TrafficLights1">
        <cfvo type="percent" val="0"/>
        <cfvo type="num" val="0"/>
        <cfvo type="num" val="5"/>
      </iconSet>
    </cfRule>
    <cfRule type="iconSet" priority="190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85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81" dxfId="13">
      <iconSet iconSet="3TrafficLights1">
        <cfvo type="percent" val="0"/>
        <cfvo type="num" val="4"/>
        <cfvo type="num" val="5"/>
      </iconSet>
    </cfRule>
    <cfRule type="iconSet" priority="182" dxfId="13">
      <iconSet iconSet="3TrafficLights1">
        <cfvo type="percent" val="0"/>
        <cfvo type="num" val="0"/>
        <cfvo type="num" val="5"/>
      </iconSet>
    </cfRule>
    <cfRule type="iconSet" priority="183" dxfId="13">
      <iconSet iconSet="3TrafficLights1">
        <cfvo type="percent" val="0"/>
        <cfvo type="num" val="0"/>
        <cfvo type="num" val="0"/>
      </iconSet>
    </cfRule>
    <cfRule type="iconSet" priority="184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76" dxfId="13">
      <iconSet iconSet="4TrafficLights">
        <cfvo type="percent" val="0"/>
        <cfvo type="num" val="5"/>
        <cfvo type="num" val="6"/>
        <cfvo type="num" val="7"/>
      </iconSet>
    </cfRule>
    <cfRule type="iconSet" priority="17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8" dxfId="13">
      <iconSet iconSet="3TrafficLights1">
        <cfvo type="percent" val="0"/>
        <cfvo type="num" val="5"/>
        <cfvo type="num" val="5"/>
      </iconSet>
    </cfRule>
    <cfRule type="iconSet" priority="179" dxfId="13">
      <iconSet iconSet="3TrafficLights1">
        <cfvo type="percent" val="0"/>
        <cfvo type="num" val="0"/>
        <cfvo type="num" val="5"/>
      </iconSet>
    </cfRule>
    <cfRule type="iconSet" priority="180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75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7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4:CB36">
    <cfRule type="iconSet" priority="170" dxfId="13">
      <iconSet iconSet="3TrafficLights1">
        <cfvo type="percent" val="0"/>
        <cfvo type="num" val="4"/>
        <cfvo type="num" val="5"/>
      </iconSet>
    </cfRule>
    <cfRule type="iconSet" priority="171" dxfId="13">
      <iconSet iconSet="3TrafficLights1">
        <cfvo type="percent" val="0"/>
        <cfvo type="num" val="0"/>
        <cfvo type="num" val="5"/>
      </iconSet>
    </cfRule>
    <cfRule type="iconSet" priority="172" dxfId="13">
      <iconSet iconSet="3TrafficLights1">
        <cfvo type="percent" val="0"/>
        <cfvo type="num" val="0"/>
        <cfvo type="num" val="0"/>
      </iconSet>
    </cfRule>
    <cfRule type="iconSet" priority="173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65" dxfId="13">
      <iconSet iconSet="4TrafficLights">
        <cfvo type="percent" val="0"/>
        <cfvo type="num" val="5"/>
        <cfvo type="num" val="6"/>
        <cfvo type="num" val="7"/>
      </iconSet>
    </cfRule>
    <cfRule type="iconSet" priority="16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7" dxfId="13">
      <iconSet iconSet="3TrafficLights1">
        <cfvo type="percent" val="0"/>
        <cfvo type="num" val="5"/>
        <cfvo type="num" val="5"/>
      </iconSet>
    </cfRule>
    <cfRule type="iconSet" priority="168" dxfId="13">
      <iconSet iconSet="3TrafficLights1">
        <cfvo type="percent" val="0"/>
        <cfvo type="num" val="0"/>
        <cfvo type="num" val="5"/>
      </iconSet>
    </cfRule>
    <cfRule type="iconSet" priority="169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64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60" dxfId="13">
      <iconSet iconSet="3TrafficLights1">
        <cfvo type="percent" val="0"/>
        <cfvo type="num" val="4"/>
        <cfvo type="num" val="5"/>
      </iconSet>
    </cfRule>
    <cfRule type="iconSet" priority="161" dxfId="13">
      <iconSet iconSet="3TrafficLights1">
        <cfvo type="percent" val="0"/>
        <cfvo type="num" val="0"/>
        <cfvo type="num" val="5"/>
      </iconSet>
    </cfRule>
    <cfRule type="iconSet" priority="162" dxfId="13">
      <iconSet iconSet="3TrafficLights1">
        <cfvo type="percent" val="0"/>
        <cfvo type="num" val="0"/>
        <cfvo type="num" val="0"/>
      </iconSet>
    </cfRule>
    <cfRule type="iconSet" priority="163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55" dxfId="13">
      <iconSet iconSet="4TrafficLights">
        <cfvo type="percent" val="0"/>
        <cfvo type="num" val="5"/>
        <cfvo type="num" val="6"/>
        <cfvo type="num" val="7"/>
      </iconSet>
    </cfRule>
    <cfRule type="iconSet" priority="15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7" dxfId="13">
      <iconSet iconSet="3TrafficLights1">
        <cfvo type="percent" val="0"/>
        <cfvo type="num" val="5"/>
        <cfvo type="num" val="5"/>
      </iconSet>
    </cfRule>
    <cfRule type="iconSet" priority="158" dxfId="13">
      <iconSet iconSet="3TrafficLights1">
        <cfvo type="percent" val="0"/>
        <cfvo type="num" val="0"/>
        <cfvo type="num" val="5"/>
      </iconSet>
    </cfRule>
    <cfRule type="iconSet" priority="159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54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5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7:CB36">
    <cfRule type="iconSet" priority="151" dxfId="13">
      <iconSet iconSet="4TrafficLights">
        <cfvo type="percent" val="0"/>
        <cfvo type="num" val="5"/>
        <cfvo type="num" val="7"/>
        <cfvo type="num" val="8.5"/>
      </iconSet>
    </cfRule>
    <cfRule type="iconSet" priority="152" dxfId="13">
      <iconSet iconSet="3Arrows">
        <cfvo type="percent" val="0"/>
        <cfvo type="percent" val="33"/>
        <cfvo type="percent" val="67"/>
      </iconSet>
    </cfRule>
  </conditionalFormatting>
  <conditionalFormatting sqref="CB14:CB36">
    <cfRule type="iconSet" priority="147" dxfId="13">
      <iconSet iconSet="3TrafficLights1">
        <cfvo type="percent" val="0"/>
        <cfvo type="num" val="4"/>
        <cfvo type="num" val="5"/>
      </iconSet>
    </cfRule>
    <cfRule type="iconSet" priority="148" dxfId="13">
      <iconSet iconSet="3TrafficLights1">
        <cfvo type="percent" val="0"/>
        <cfvo type="num" val="0"/>
        <cfvo type="num" val="5"/>
      </iconSet>
    </cfRule>
    <cfRule type="iconSet" priority="149" dxfId="13">
      <iconSet iconSet="3TrafficLights1">
        <cfvo type="percent" val="0"/>
        <cfvo type="num" val="0"/>
        <cfvo type="num" val="0"/>
      </iconSet>
    </cfRule>
    <cfRule type="iconSet" priority="150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42" dxfId="13">
      <iconSet iconSet="4TrafficLights">
        <cfvo type="percent" val="0"/>
        <cfvo type="num" val="5"/>
        <cfvo type="num" val="6"/>
        <cfvo type="num" val="7"/>
      </iconSet>
    </cfRule>
    <cfRule type="iconSet" priority="14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4" dxfId="13">
      <iconSet iconSet="3TrafficLights1">
        <cfvo type="percent" val="0"/>
        <cfvo type="num" val="5"/>
        <cfvo type="num" val="5"/>
      </iconSet>
    </cfRule>
    <cfRule type="iconSet" priority="145" dxfId="13">
      <iconSet iconSet="3TrafficLights1">
        <cfvo type="percent" val="0"/>
        <cfvo type="num" val="0"/>
        <cfvo type="num" val="5"/>
      </iconSet>
    </cfRule>
    <cfRule type="iconSet" priority="146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41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40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4:CB36">
    <cfRule type="iconSet" priority="136" dxfId="13">
      <iconSet iconSet="3TrafficLights1">
        <cfvo type="percent" val="0"/>
        <cfvo type="num" val="4"/>
        <cfvo type="num" val="5"/>
      </iconSet>
    </cfRule>
    <cfRule type="iconSet" priority="137" dxfId="13">
      <iconSet iconSet="3TrafficLights1">
        <cfvo type="percent" val="0"/>
        <cfvo type="num" val="0"/>
        <cfvo type="num" val="5"/>
      </iconSet>
    </cfRule>
    <cfRule type="iconSet" priority="138" dxfId="13">
      <iconSet iconSet="3TrafficLights1">
        <cfvo type="percent" val="0"/>
        <cfvo type="num" val="0"/>
        <cfvo type="num" val="0"/>
      </iconSet>
    </cfRule>
    <cfRule type="iconSet" priority="139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31" dxfId="13">
      <iconSet iconSet="4TrafficLights">
        <cfvo type="percent" val="0"/>
        <cfvo type="num" val="5"/>
        <cfvo type="num" val="6"/>
        <cfvo type="num" val="7"/>
      </iconSet>
    </cfRule>
    <cfRule type="iconSet" priority="13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3" dxfId="13">
      <iconSet iconSet="3TrafficLights1">
        <cfvo type="percent" val="0"/>
        <cfvo type="num" val="5"/>
        <cfvo type="num" val="5"/>
      </iconSet>
    </cfRule>
    <cfRule type="iconSet" priority="134" dxfId="13">
      <iconSet iconSet="3TrafficLights1">
        <cfvo type="percent" val="0"/>
        <cfvo type="num" val="0"/>
        <cfvo type="num" val="5"/>
      </iconSet>
    </cfRule>
    <cfRule type="iconSet" priority="135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30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26" dxfId="13">
      <iconSet iconSet="3TrafficLights1">
        <cfvo type="percent" val="0"/>
        <cfvo type="num" val="4"/>
        <cfvo type="num" val="5"/>
      </iconSet>
    </cfRule>
    <cfRule type="iconSet" priority="127" dxfId="13">
      <iconSet iconSet="3TrafficLights1">
        <cfvo type="percent" val="0"/>
        <cfvo type="num" val="0"/>
        <cfvo type="num" val="5"/>
      </iconSet>
    </cfRule>
    <cfRule type="iconSet" priority="128" dxfId="13">
      <iconSet iconSet="3TrafficLights1">
        <cfvo type="percent" val="0"/>
        <cfvo type="num" val="0"/>
        <cfvo type="num" val="0"/>
      </iconSet>
    </cfRule>
    <cfRule type="iconSet" priority="129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21" dxfId="13">
      <iconSet iconSet="4TrafficLights">
        <cfvo type="percent" val="0"/>
        <cfvo type="num" val="5"/>
        <cfvo type="num" val="6"/>
        <cfvo type="num" val="7"/>
      </iconSet>
    </cfRule>
    <cfRule type="iconSet" priority="12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3" dxfId="13">
      <iconSet iconSet="3TrafficLights1">
        <cfvo type="percent" val="0"/>
        <cfvo type="num" val="5"/>
        <cfvo type="num" val="5"/>
      </iconSet>
    </cfRule>
    <cfRule type="iconSet" priority="124" dxfId="13">
      <iconSet iconSet="3TrafficLights1">
        <cfvo type="percent" val="0"/>
        <cfvo type="num" val="0"/>
        <cfvo type="num" val="5"/>
      </iconSet>
    </cfRule>
    <cfRule type="iconSet" priority="125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20" dxfId="13">
      <iconSet iconSet="3TrafficLights1">
        <cfvo type="percent" val="0"/>
        <cfvo type="percent" val="33"/>
        <cfvo type="percent" val="67"/>
      </iconSet>
    </cfRule>
  </conditionalFormatting>
  <conditionalFormatting sqref="CB14:CB36">
    <cfRule type="iconSet" priority="11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7:CB36">
    <cfRule type="iconSet" priority="117" dxfId="13">
      <iconSet iconSet="4TrafficLights">
        <cfvo type="percent" val="0"/>
        <cfvo type="num" val="5"/>
        <cfvo type="num" val="7"/>
        <cfvo type="num" val="8.5"/>
      </iconSet>
    </cfRule>
    <cfRule type="iconSet" priority="118" dxfId="13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113" dxfId="13">
      <iconSet iconSet="3TrafficLights1">
        <cfvo type="percent" val="0"/>
        <cfvo type="num" val="4"/>
        <cfvo type="num" val="5"/>
      </iconSet>
    </cfRule>
    <cfRule type="iconSet" priority="114" dxfId="13">
      <iconSet iconSet="3TrafficLights1">
        <cfvo type="percent" val="0"/>
        <cfvo type="num" val="0"/>
        <cfvo type="num" val="5"/>
      </iconSet>
    </cfRule>
    <cfRule type="iconSet" priority="115" dxfId="13">
      <iconSet iconSet="3TrafficLights1">
        <cfvo type="percent" val="0"/>
        <cfvo type="num" val="0"/>
        <cfvo type="num" val="0"/>
      </iconSet>
    </cfRule>
    <cfRule type="iconSet" priority="116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08" dxfId="13">
      <iconSet iconSet="4TrafficLights">
        <cfvo type="percent" val="0"/>
        <cfvo type="num" val="5"/>
        <cfvo type="num" val="6"/>
        <cfvo type="num" val="7"/>
      </iconSet>
    </cfRule>
    <cfRule type="iconSet" priority="10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0" dxfId="13">
      <iconSet iconSet="3TrafficLights1">
        <cfvo type="percent" val="0"/>
        <cfvo type="num" val="5"/>
        <cfvo type="num" val="5"/>
      </iconSet>
    </cfRule>
    <cfRule type="iconSet" priority="111" dxfId="13">
      <iconSet iconSet="3TrafficLights1">
        <cfvo type="percent" val="0"/>
        <cfvo type="num" val="0"/>
        <cfvo type="num" val="5"/>
      </iconSet>
    </cfRule>
    <cfRule type="iconSet" priority="112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07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06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104" dxfId="13">
      <iconSet iconSet="4TrafficLights">
        <cfvo type="percent" val="0"/>
        <cfvo type="num" val="5"/>
        <cfvo type="num" val="7"/>
        <cfvo type="num" val="8.5"/>
      </iconSet>
    </cfRule>
    <cfRule type="iconSet" priority="105" dxfId="13">
      <iconSet iconSet="3Arrows">
        <cfvo type="percent" val="0"/>
        <cfvo type="percent" val="33"/>
        <cfvo type="percent" val="67"/>
      </iconSet>
    </cfRule>
  </conditionalFormatting>
  <conditionalFormatting sqref="CB6:CB36">
    <cfRule type="iconSet" priority="100" dxfId="13">
      <iconSet iconSet="3TrafficLights1">
        <cfvo type="percent" val="0"/>
        <cfvo type="num" val="4"/>
        <cfvo type="num" val="5"/>
      </iconSet>
    </cfRule>
    <cfRule type="iconSet" priority="101" dxfId="13">
      <iconSet iconSet="3TrafficLights1">
        <cfvo type="percent" val="0"/>
        <cfvo type="num" val="0"/>
        <cfvo type="num" val="5"/>
      </iconSet>
    </cfRule>
    <cfRule type="iconSet" priority="102" dxfId="13">
      <iconSet iconSet="3TrafficLights1">
        <cfvo type="percent" val="0"/>
        <cfvo type="num" val="0"/>
        <cfvo type="num" val="0"/>
      </iconSet>
    </cfRule>
    <cfRule type="iconSet" priority="103" dxfId="13">
      <iconSet iconSet="3TrafficLights1">
        <cfvo type="percent" val="0"/>
        <cfvo type="percent" val="33"/>
        <cfvo type="percent" val="67"/>
      </iconSet>
    </cfRule>
  </conditionalFormatting>
  <conditionalFormatting sqref="CB6:CB36">
    <cfRule type="iconSet" priority="95" dxfId="13">
      <iconSet iconSet="4TrafficLights">
        <cfvo type="percent" val="0"/>
        <cfvo type="num" val="5"/>
        <cfvo type="num" val="6"/>
        <cfvo type="num" val="7"/>
      </iconSet>
    </cfRule>
    <cfRule type="iconSet" priority="9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7" dxfId="13">
      <iconSet iconSet="3TrafficLights1">
        <cfvo type="percent" val="0"/>
        <cfvo type="num" val="5"/>
        <cfvo type="num" val="5"/>
      </iconSet>
    </cfRule>
    <cfRule type="iconSet" priority="98" dxfId="13">
      <iconSet iconSet="3TrafficLights1">
        <cfvo type="percent" val="0"/>
        <cfvo type="num" val="0"/>
        <cfvo type="num" val="5"/>
      </iconSet>
    </cfRule>
    <cfRule type="iconSet" priority="99" dxfId="13">
      <iconSet iconSet="3TrafficLights1">
        <cfvo type="percent" val="0"/>
        <cfvo type="percent" val="33"/>
        <cfvo type="percent" val="67"/>
      </iconSet>
    </cfRule>
  </conditionalFormatting>
  <conditionalFormatting sqref="CB6:CB36">
    <cfRule type="iconSet" priority="94" dxfId="13">
      <iconSet iconSet="3TrafficLights1">
        <cfvo type="percent" val="0"/>
        <cfvo type="percent" val="33"/>
        <cfvo type="percent" val="67"/>
      </iconSet>
    </cfRule>
  </conditionalFormatting>
  <conditionalFormatting sqref="CB6:CB36">
    <cfRule type="iconSet" priority="90" dxfId="13">
      <iconSet iconSet="3TrafficLights1">
        <cfvo type="percent" val="0"/>
        <cfvo type="num" val="4"/>
        <cfvo type="num" val="5"/>
      </iconSet>
    </cfRule>
    <cfRule type="iconSet" priority="91" dxfId="13">
      <iconSet iconSet="3TrafficLights1">
        <cfvo type="percent" val="0"/>
        <cfvo type="num" val="0"/>
        <cfvo type="num" val="5"/>
      </iconSet>
    </cfRule>
    <cfRule type="iconSet" priority="92" dxfId="13">
      <iconSet iconSet="3TrafficLights1">
        <cfvo type="percent" val="0"/>
        <cfvo type="num" val="0"/>
        <cfvo type="num" val="0"/>
      </iconSet>
    </cfRule>
    <cfRule type="iconSet" priority="93" dxfId="13">
      <iconSet iconSet="3TrafficLights1">
        <cfvo type="percent" val="0"/>
        <cfvo type="percent" val="33"/>
        <cfvo type="percent" val="67"/>
      </iconSet>
    </cfRule>
  </conditionalFormatting>
  <conditionalFormatting sqref="CB7">
    <cfRule type="iconSet" priority="89" dxfId="13">
      <iconSet iconSet="3TrafficLights1">
        <cfvo type="percent" val="0"/>
        <cfvo type="num" val="0"/>
        <cfvo type="num" val="0"/>
      </iconSet>
    </cfRule>
  </conditionalFormatting>
  <conditionalFormatting sqref="CB6:CB36">
    <cfRule type="iconSet" priority="84" dxfId="13">
      <iconSet iconSet="4TrafficLights">
        <cfvo type="percent" val="0"/>
        <cfvo type="num" val="5"/>
        <cfvo type="num" val="6"/>
        <cfvo type="num" val="7"/>
      </iconSet>
    </cfRule>
    <cfRule type="iconSet" priority="8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6" dxfId="13">
      <iconSet iconSet="3TrafficLights1">
        <cfvo type="percent" val="0"/>
        <cfvo type="num" val="5"/>
        <cfvo type="num" val="5"/>
      </iconSet>
    </cfRule>
    <cfRule type="iconSet" priority="87" dxfId="13">
      <iconSet iconSet="3TrafficLights1">
        <cfvo type="percent" val="0"/>
        <cfvo type="num" val="0"/>
        <cfvo type="num" val="5"/>
      </iconSet>
    </cfRule>
    <cfRule type="iconSet" priority="88" dxfId="13">
      <iconSet iconSet="3TrafficLights1">
        <cfvo type="percent" val="0"/>
        <cfvo type="percent" val="33"/>
        <cfvo type="percent" val="67"/>
      </iconSet>
    </cfRule>
  </conditionalFormatting>
  <conditionalFormatting sqref="CB6:CB36">
    <cfRule type="iconSet" priority="83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79" dxfId="13">
      <iconSet iconSet="3TrafficLights1">
        <cfvo type="percent" val="0"/>
        <cfvo type="num" val="4"/>
        <cfvo type="num" val="5"/>
      </iconSet>
    </cfRule>
    <cfRule type="iconSet" priority="80" dxfId="13">
      <iconSet iconSet="3TrafficLights1">
        <cfvo type="percent" val="0"/>
        <cfvo type="num" val="0"/>
        <cfvo type="num" val="5"/>
      </iconSet>
    </cfRule>
    <cfRule type="iconSet" priority="81" dxfId="13">
      <iconSet iconSet="3TrafficLights1">
        <cfvo type="percent" val="0"/>
        <cfvo type="num" val="0"/>
        <cfvo type="num" val="0"/>
      </iconSet>
    </cfRule>
    <cfRule type="iconSet" priority="82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74" dxfId="13">
      <iconSet iconSet="4TrafficLights">
        <cfvo type="percent" val="0"/>
        <cfvo type="num" val="5"/>
        <cfvo type="num" val="6"/>
        <cfvo type="num" val="7"/>
      </iconSet>
    </cfRule>
    <cfRule type="iconSet" priority="7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6" dxfId="13">
      <iconSet iconSet="3TrafficLights1">
        <cfvo type="percent" val="0"/>
        <cfvo type="num" val="5"/>
        <cfvo type="num" val="5"/>
      </iconSet>
    </cfRule>
    <cfRule type="iconSet" priority="77" dxfId="13">
      <iconSet iconSet="3TrafficLights1">
        <cfvo type="percent" val="0"/>
        <cfvo type="num" val="0"/>
        <cfvo type="num" val="5"/>
      </iconSet>
    </cfRule>
    <cfRule type="iconSet" priority="78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73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7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1:CB36">
    <cfRule type="iconSet" priority="68" dxfId="13">
      <iconSet iconSet="3TrafficLights1">
        <cfvo type="percent" val="0"/>
        <cfvo type="num" val="4"/>
        <cfvo type="num" val="5"/>
      </iconSet>
    </cfRule>
    <cfRule type="iconSet" priority="69" dxfId="13">
      <iconSet iconSet="3TrafficLights1">
        <cfvo type="percent" val="0"/>
        <cfvo type="num" val="0"/>
        <cfvo type="num" val="5"/>
      </iconSet>
    </cfRule>
    <cfRule type="iconSet" priority="70" dxfId="13">
      <iconSet iconSet="3TrafficLights1">
        <cfvo type="percent" val="0"/>
        <cfvo type="num" val="0"/>
        <cfvo type="num" val="0"/>
      </iconSet>
    </cfRule>
    <cfRule type="iconSet" priority="71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63" dxfId="13">
      <iconSet iconSet="4TrafficLights">
        <cfvo type="percent" val="0"/>
        <cfvo type="num" val="5"/>
        <cfvo type="num" val="6"/>
        <cfvo type="num" val="7"/>
      </iconSet>
    </cfRule>
    <cfRule type="iconSet" priority="6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5" dxfId="13">
      <iconSet iconSet="3TrafficLights1">
        <cfvo type="percent" val="0"/>
        <cfvo type="num" val="5"/>
        <cfvo type="num" val="5"/>
      </iconSet>
    </cfRule>
    <cfRule type="iconSet" priority="66" dxfId="13">
      <iconSet iconSet="3TrafficLights1">
        <cfvo type="percent" val="0"/>
        <cfvo type="num" val="0"/>
        <cfvo type="num" val="5"/>
      </iconSet>
    </cfRule>
    <cfRule type="iconSet" priority="67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62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58" dxfId="13">
      <iconSet iconSet="3TrafficLights1">
        <cfvo type="percent" val="0"/>
        <cfvo type="num" val="4"/>
        <cfvo type="num" val="5"/>
      </iconSet>
    </cfRule>
    <cfRule type="iconSet" priority="59" dxfId="13">
      <iconSet iconSet="3TrafficLights1">
        <cfvo type="percent" val="0"/>
        <cfvo type="num" val="0"/>
        <cfvo type="num" val="5"/>
      </iconSet>
    </cfRule>
    <cfRule type="iconSet" priority="60" dxfId="13">
      <iconSet iconSet="3TrafficLights1">
        <cfvo type="percent" val="0"/>
        <cfvo type="num" val="0"/>
        <cfvo type="num" val="0"/>
      </iconSet>
    </cfRule>
    <cfRule type="iconSet" priority="61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53" dxfId="13">
      <iconSet iconSet="4TrafficLights">
        <cfvo type="percent" val="0"/>
        <cfvo type="num" val="5"/>
        <cfvo type="num" val="6"/>
        <cfvo type="num" val="7"/>
      </iconSet>
    </cfRule>
    <cfRule type="iconSet" priority="5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5" dxfId="13">
      <iconSet iconSet="3TrafficLights1">
        <cfvo type="percent" val="0"/>
        <cfvo type="num" val="5"/>
        <cfvo type="num" val="5"/>
      </iconSet>
    </cfRule>
    <cfRule type="iconSet" priority="56" dxfId="13">
      <iconSet iconSet="3TrafficLights1">
        <cfvo type="percent" val="0"/>
        <cfvo type="num" val="0"/>
        <cfvo type="num" val="5"/>
      </iconSet>
    </cfRule>
    <cfRule type="iconSet" priority="57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52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51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49" dxfId="13">
      <iconSet iconSet="4TrafficLights">
        <cfvo type="percent" val="0"/>
        <cfvo type="num" val="5"/>
        <cfvo type="num" val="7"/>
        <cfvo type="num" val="8.5"/>
      </iconSet>
    </cfRule>
    <cfRule type="iconSet" priority="50" dxfId="13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45" dxfId="13">
      <iconSet iconSet="3TrafficLights1">
        <cfvo type="percent" val="0"/>
        <cfvo type="num" val="4"/>
        <cfvo type="num" val="5"/>
      </iconSet>
    </cfRule>
    <cfRule type="iconSet" priority="46" dxfId="13">
      <iconSet iconSet="3TrafficLights1">
        <cfvo type="percent" val="0"/>
        <cfvo type="num" val="0"/>
        <cfvo type="num" val="5"/>
      </iconSet>
    </cfRule>
    <cfRule type="iconSet" priority="47" dxfId="13">
      <iconSet iconSet="3TrafficLights1">
        <cfvo type="percent" val="0"/>
        <cfvo type="num" val="0"/>
        <cfvo type="num" val="0"/>
      </iconSet>
    </cfRule>
    <cfRule type="iconSet" priority="48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40" dxfId="13">
      <iconSet iconSet="4TrafficLights">
        <cfvo type="percent" val="0"/>
        <cfvo type="num" val="5"/>
        <cfvo type="num" val="6"/>
        <cfvo type="num" val="7"/>
      </iconSet>
    </cfRule>
    <cfRule type="iconSet" priority="4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" dxfId="13">
      <iconSet iconSet="3TrafficLights1">
        <cfvo type="percent" val="0"/>
        <cfvo type="num" val="5"/>
        <cfvo type="num" val="5"/>
      </iconSet>
    </cfRule>
    <cfRule type="iconSet" priority="43" dxfId="13">
      <iconSet iconSet="3TrafficLights1">
        <cfvo type="percent" val="0"/>
        <cfvo type="num" val="0"/>
        <cfvo type="num" val="5"/>
      </iconSet>
    </cfRule>
    <cfRule type="iconSet" priority="44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39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38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1:CB36">
    <cfRule type="iconSet" priority="34" dxfId="13">
      <iconSet iconSet="3TrafficLights1">
        <cfvo type="percent" val="0"/>
        <cfvo type="num" val="4"/>
        <cfvo type="num" val="5"/>
      </iconSet>
    </cfRule>
    <cfRule type="iconSet" priority="35" dxfId="13">
      <iconSet iconSet="3TrafficLights1">
        <cfvo type="percent" val="0"/>
        <cfvo type="num" val="0"/>
        <cfvo type="num" val="5"/>
      </iconSet>
    </cfRule>
    <cfRule type="iconSet" priority="36" dxfId="13">
      <iconSet iconSet="3TrafficLights1">
        <cfvo type="percent" val="0"/>
        <cfvo type="num" val="0"/>
        <cfvo type="num" val="0"/>
      </iconSet>
    </cfRule>
    <cfRule type="iconSet" priority="37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9" dxfId="13">
      <iconSet iconSet="4TrafficLights">
        <cfvo type="percent" val="0"/>
        <cfvo type="num" val="5"/>
        <cfvo type="num" val="6"/>
        <cfvo type="num" val="7"/>
      </iconSet>
    </cfRule>
    <cfRule type="iconSet" priority="3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" dxfId="13">
      <iconSet iconSet="3TrafficLights1">
        <cfvo type="percent" val="0"/>
        <cfvo type="num" val="5"/>
        <cfvo type="num" val="5"/>
      </iconSet>
    </cfRule>
    <cfRule type="iconSet" priority="32" dxfId="13">
      <iconSet iconSet="3TrafficLights1">
        <cfvo type="percent" val="0"/>
        <cfvo type="num" val="0"/>
        <cfvo type="num" val="5"/>
      </iconSet>
    </cfRule>
    <cfRule type="iconSet" priority="33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8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24" dxfId="13">
      <iconSet iconSet="3TrafficLights1">
        <cfvo type="percent" val="0"/>
        <cfvo type="num" val="4"/>
        <cfvo type="num" val="5"/>
      </iconSet>
    </cfRule>
    <cfRule type="iconSet" priority="25" dxfId="13">
      <iconSet iconSet="3TrafficLights1">
        <cfvo type="percent" val="0"/>
        <cfvo type="num" val="0"/>
        <cfvo type="num" val="5"/>
      </iconSet>
    </cfRule>
    <cfRule type="iconSet" priority="26" dxfId="13">
      <iconSet iconSet="3TrafficLights1">
        <cfvo type="percent" val="0"/>
        <cfvo type="num" val="0"/>
        <cfvo type="num" val="0"/>
      </iconSet>
    </cfRule>
    <cfRule type="iconSet" priority="27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9" dxfId="13">
      <iconSet iconSet="4TrafficLights">
        <cfvo type="percent" val="0"/>
        <cfvo type="num" val="5"/>
        <cfvo type="num" val="6"/>
        <cfvo type="num" val="7"/>
      </iconSet>
    </cfRule>
    <cfRule type="iconSet" priority="2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" dxfId="13">
      <iconSet iconSet="3TrafficLights1">
        <cfvo type="percent" val="0"/>
        <cfvo type="num" val="5"/>
        <cfvo type="num" val="5"/>
      </iconSet>
    </cfRule>
    <cfRule type="iconSet" priority="22" dxfId="13">
      <iconSet iconSet="3TrafficLights1">
        <cfvo type="percent" val="0"/>
        <cfvo type="num" val="0"/>
        <cfvo type="num" val="5"/>
      </iconSet>
    </cfRule>
    <cfRule type="iconSet" priority="23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8" dxfId="13">
      <iconSet iconSet="3TrafficLights1">
        <cfvo type="percent" val="0"/>
        <cfvo type="percent" val="33"/>
        <cfvo type="percent" val="67"/>
      </iconSet>
    </cfRule>
  </conditionalFormatting>
  <conditionalFormatting sqref="CB11:CB36">
    <cfRule type="iconSet" priority="1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15" dxfId="13">
      <iconSet iconSet="4TrafficLights">
        <cfvo type="percent" val="0"/>
        <cfvo type="num" val="5"/>
        <cfvo type="num" val="7"/>
        <cfvo type="num" val="8.5"/>
      </iconSet>
    </cfRule>
    <cfRule type="iconSet" priority="16" dxfId="13">
      <iconSet iconSet="3Arrows">
        <cfvo type="percent" val="0"/>
        <cfvo type="percent" val="33"/>
        <cfvo type="percent" val="67"/>
      </iconSet>
    </cfRule>
  </conditionalFormatting>
  <conditionalFormatting sqref="CB6:CB36">
    <cfRule type="iconSet" priority="11" dxfId="13">
      <iconSet iconSet="3TrafficLights1">
        <cfvo type="percent" val="0"/>
        <cfvo type="num" val="4"/>
        <cfvo type="num" val="5"/>
      </iconSet>
    </cfRule>
    <cfRule type="iconSet" priority="12" dxfId="13">
      <iconSet iconSet="3TrafficLights1">
        <cfvo type="percent" val="0"/>
        <cfvo type="num" val="0"/>
        <cfvo type="num" val="5"/>
      </iconSet>
    </cfRule>
    <cfRule type="iconSet" priority="13" dxfId="13">
      <iconSet iconSet="3TrafficLights1">
        <cfvo type="percent" val="0"/>
        <cfvo type="num" val="0"/>
        <cfvo type="num" val="0"/>
      </iconSet>
    </cfRule>
    <cfRule type="iconSet" priority="14" dxfId="13">
      <iconSet iconSet="3TrafficLights1">
        <cfvo type="percent" val="0"/>
        <cfvo type="percent" val="33"/>
        <cfvo type="percent" val="67"/>
      </iconSet>
    </cfRule>
  </conditionalFormatting>
  <conditionalFormatting sqref="CB7">
    <cfRule type="iconSet" priority="10" dxfId="13">
      <iconSet iconSet="3TrafficLights1">
        <cfvo type="percent" val="0"/>
        <cfvo type="num" val="0"/>
        <cfvo type="num" val="0"/>
      </iconSet>
    </cfRule>
  </conditionalFormatting>
  <conditionalFormatting sqref="CB6:CB36">
    <cfRule type="iconSet" priority="5" dxfId="13">
      <iconSet iconSet="4TrafficLights">
        <cfvo type="percent" val="0"/>
        <cfvo type="num" val="5"/>
        <cfvo type="num" val="6"/>
        <cfvo type="num" val="7"/>
      </iconSet>
    </cfRule>
    <cfRule type="iconSet" priority="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" dxfId="13">
      <iconSet iconSet="3TrafficLights1">
        <cfvo type="percent" val="0"/>
        <cfvo type="num" val="5"/>
        <cfvo type="num" val="5"/>
      </iconSet>
    </cfRule>
    <cfRule type="iconSet" priority="8" dxfId="13">
      <iconSet iconSet="3TrafficLights1">
        <cfvo type="percent" val="0"/>
        <cfvo type="num" val="0"/>
        <cfvo type="num" val="5"/>
      </iconSet>
    </cfRule>
    <cfRule type="iconSet" priority="9" dxfId="13">
      <iconSet iconSet="3TrafficLights1">
        <cfvo type="percent" val="0"/>
        <cfvo type="percent" val="33"/>
        <cfvo type="percent" val="67"/>
      </iconSet>
    </cfRule>
  </conditionalFormatting>
  <conditionalFormatting sqref="CB6:CB36">
    <cfRule type="iconSet" priority="4" dxfId="13">
      <iconSet iconSet="3TrafficLights1">
        <cfvo type="percent" val="0"/>
        <cfvo type="percent" val="33"/>
        <cfvo type="percent" val="67"/>
      </iconSet>
    </cfRule>
  </conditionalFormatting>
  <conditionalFormatting sqref="CB6:CB36">
    <cfRule type="iconSet" priority="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1:CB36">
    <cfRule type="iconSet" priority="1" dxfId="13">
      <iconSet iconSet="4TrafficLights">
        <cfvo type="percent" val="0"/>
        <cfvo type="num" val="5"/>
        <cfvo type="num" val="7"/>
        <cfvo type="num" val="8.5"/>
      </iconSet>
    </cfRule>
    <cfRule type="iconSet" priority="2" dxfId="13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3"/>
  <sheetViews>
    <sheetView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" sqref="G6"/>
    </sheetView>
  </sheetViews>
  <sheetFormatPr defaultColWidth="7.421875" defaultRowHeight="15"/>
  <cols>
    <col min="1" max="1" width="7.421875" style="0" customWidth="1"/>
    <col min="2" max="2" width="3.140625" style="0" bestFit="1" customWidth="1"/>
    <col min="3" max="3" width="38.7109375" style="0" customWidth="1"/>
    <col min="4" max="5" width="7.421875" style="0" customWidth="1"/>
    <col min="6" max="6" width="6.57421875" style="0" bestFit="1" customWidth="1"/>
    <col min="7" max="7" width="9.140625" style="0" customWidth="1"/>
  </cols>
  <sheetData>
    <row r="1" ht="15.75" thickBot="1"/>
    <row r="2" spans="2:8" ht="15.75" thickBot="1">
      <c r="B2" s="1"/>
      <c r="C2" s="1"/>
      <c r="D2" s="79" t="s">
        <v>28</v>
      </c>
      <c r="E2" s="80"/>
      <c r="F2" s="81"/>
      <c r="G2" s="31" t="s">
        <v>29</v>
      </c>
      <c r="H2" s="32"/>
    </row>
    <row r="3" spans="2:8" ht="15.75" thickBot="1">
      <c r="B3" s="9" t="s">
        <v>6</v>
      </c>
      <c r="C3" s="9" t="s">
        <v>0</v>
      </c>
      <c r="D3" s="2">
        <v>1</v>
      </c>
      <c r="E3" s="3">
        <v>2</v>
      </c>
      <c r="F3" s="23">
        <v>3</v>
      </c>
      <c r="G3" s="24" t="s">
        <v>10</v>
      </c>
      <c r="H3" s="5" t="s">
        <v>9</v>
      </c>
    </row>
    <row r="4" spans="2:8" ht="15">
      <c r="B4" s="6">
        <v>1</v>
      </c>
      <c r="C4" s="35"/>
      <c r="D4" s="27"/>
      <c r="E4" s="27"/>
      <c r="F4" s="27"/>
      <c r="G4" s="34">
        <f>(D4+E4+F4)/3</f>
        <v>0</v>
      </c>
      <c r="H4" s="30" t="str">
        <f>LOOKUP(G4,{0,5,6,7,8.5},{"INS","SUF","BIEN","NOT","SOB"})</f>
        <v>INS</v>
      </c>
    </row>
    <row r="5" spans="2:8" ht="15">
      <c r="B5" s="7">
        <v>2</v>
      </c>
      <c r="C5" s="36"/>
      <c r="D5" s="28"/>
      <c r="E5" s="28"/>
      <c r="F5" s="28"/>
      <c r="G5" s="33">
        <f aca="true" t="shared" si="0" ref="G5:G33">(D5+E5+F5)/3</f>
        <v>0</v>
      </c>
      <c r="H5" s="29" t="str">
        <f>LOOKUP(G5,{0,5,6,7,8.5},{"INS","SUF","BIEN","NOT","SOB"})</f>
        <v>INS</v>
      </c>
    </row>
    <row r="6" spans="2:8" ht="15">
      <c r="B6" s="7">
        <v>3</v>
      </c>
      <c r="C6" s="36"/>
      <c r="D6" s="28"/>
      <c r="E6" s="28"/>
      <c r="F6" s="28"/>
      <c r="G6" s="33">
        <f t="shared" si="0"/>
        <v>0</v>
      </c>
      <c r="H6" s="29" t="str">
        <f>LOOKUP(G6,{0,5,6,7,8.5},{"INS","SUF","BIEN","NOT","SOB"})</f>
        <v>INS</v>
      </c>
    </row>
    <row r="7" spans="2:8" ht="15">
      <c r="B7" s="7">
        <v>4</v>
      </c>
      <c r="C7" s="36"/>
      <c r="D7" s="28"/>
      <c r="E7" s="28"/>
      <c r="F7" s="28"/>
      <c r="G7" s="33">
        <f t="shared" si="0"/>
        <v>0</v>
      </c>
      <c r="H7" s="29" t="str">
        <f>LOOKUP(G7,{0,5,6,7,8.5},{"INS","SUF","BIEN","NOT","SOB"})</f>
        <v>INS</v>
      </c>
    </row>
    <row r="8" spans="2:8" ht="15">
      <c r="B8" s="7">
        <v>5</v>
      </c>
      <c r="C8" s="36"/>
      <c r="D8" s="28"/>
      <c r="E8" s="28"/>
      <c r="F8" s="28"/>
      <c r="G8" s="33">
        <f t="shared" si="0"/>
        <v>0</v>
      </c>
      <c r="H8" s="29" t="str">
        <f>LOOKUP(G8,{0,5,6,7,8.5},{"INS","SUF","BIEN","NOT","SOB"})</f>
        <v>INS</v>
      </c>
    </row>
    <row r="9" spans="2:8" ht="15">
      <c r="B9" s="7">
        <v>6</v>
      </c>
      <c r="C9" s="36"/>
      <c r="D9" s="28"/>
      <c r="E9" s="28"/>
      <c r="F9" s="28"/>
      <c r="G9" s="33">
        <f t="shared" si="0"/>
        <v>0</v>
      </c>
      <c r="H9" s="29" t="str">
        <f>LOOKUP(G9,{0,5,6,7,8.5},{"INS","SUF","BIEN","NOT","SOB"})</f>
        <v>INS</v>
      </c>
    </row>
    <row r="10" spans="2:8" ht="15">
      <c r="B10" s="7">
        <v>7</v>
      </c>
      <c r="C10" s="36"/>
      <c r="D10" s="28"/>
      <c r="E10" s="28"/>
      <c r="F10" s="28"/>
      <c r="G10" s="33">
        <f t="shared" si="0"/>
        <v>0</v>
      </c>
      <c r="H10" s="29" t="str">
        <f>LOOKUP(G10,{0,5,6,7,8.5},{"INS","SUF","BIEN","NOT","SOB"})</f>
        <v>INS</v>
      </c>
    </row>
    <row r="11" spans="2:8" ht="15">
      <c r="B11" s="7">
        <v>8</v>
      </c>
      <c r="C11" s="36"/>
      <c r="D11" s="28"/>
      <c r="E11" s="28"/>
      <c r="F11" s="28"/>
      <c r="G11" s="33">
        <f t="shared" si="0"/>
        <v>0</v>
      </c>
      <c r="H11" s="29" t="str">
        <f>LOOKUP(G11,{0,5,6,7,8.5},{"INS","SUF","BIEN","NOT","SOB"})</f>
        <v>INS</v>
      </c>
    </row>
    <row r="12" spans="2:8" ht="15">
      <c r="B12" s="7">
        <v>9</v>
      </c>
      <c r="C12" s="36"/>
      <c r="D12" s="28"/>
      <c r="E12" s="28"/>
      <c r="F12" s="28"/>
      <c r="G12" s="33">
        <f t="shared" si="0"/>
        <v>0</v>
      </c>
      <c r="H12" s="29" t="str">
        <f>LOOKUP(G12,{0,5,6,7,8.5},{"INS","SUF","BIEN","NOT","SOB"})</f>
        <v>INS</v>
      </c>
    </row>
    <row r="13" spans="2:8" ht="15">
      <c r="B13" s="7">
        <v>10</v>
      </c>
      <c r="C13" s="36"/>
      <c r="D13" s="28"/>
      <c r="E13" s="28"/>
      <c r="F13" s="28"/>
      <c r="G13" s="33">
        <f t="shared" si="0"/>
        <v>0</v>
      </c>
      <c r="H13" s="29" t="str">
        <f>LOOKUP(G13,{0,5,6,7,8.5},{"INS","SUF","BIEN","NOT","SOB"})</f>
        <v>INS</v>
      </c>
    </row>
    <row r="14" spans="2:8" ht="15">
      <c r="B14" s="7">
        <v>11</v>
      </c>
      <c r="C14" s="36"/>
      <c r="D14" s="28"/>
      <c r="E14" s="28"/>
      <c r="F14" s="28"/>
      <c r="G14" s="33">
        <f t="shared" si="0"/>
        <v>0</v>
      </c>
      <c r="H14" s="29" t="str">
        <f>LOOKUP(G14,{0,5,6,7,8.5},{"INS","SUF","BIEN","NOT","SOB"})</f>
        <v>INS</v>
      </c>
    </row>
    <row r="15" spans="2:8" ht="15">
      <c r="B15" s="7">
        <v>12</v>
      </c>
      <c r="C15" s="36"/>
      <c r="D15" s="28"/>
      <c r="E15" s="28"/>
      <c r="F15" s="28"/>
      <c r="G15" s="33">
        <f t="shared" si="0"/>
        <v>0</v>
      </c>
      <c r="H15" s="29" t="str">
        <f>LOOKUP(G15,{0,5,6,7,8.5},{"INS","SUF","BIEN","NOT","SOB"})</f>
        <v>INS</v>
      </c>
    </row>
    <row r="16" spans="2:8" ht="15">
      <c r="B16" s="7">
        <v>13</v>
      </c>
      <c r="C16" s="36"/>
      <c r="D16" s="28"/>
      <c r="E16" s="28"/>
      <c r="F16" s="28"/>
      <c r="G16" s="33">
        <f aca="true" t="shared" si="1" ref="G16:G26">(D16+E16+F16)/3</f>
        <v>0</v>
      </c>
      <c r="H16" s="29" t="str">
        <f>LOOKUP(G16,{0,5,6,7,8.5},{"INS","SUF","BIEN","NOT","SOB"})</f>
        <v>INS</v>
      </c>
    </row>
    <row r="17" spans="2:8" ht="15">
      <c r="B17" s="7">
        <v>14</v>
      </c>
      <c r="C17" s="36"/>
      <c r="D17" s="28"/>
      <c r="E17" s="28"/>
      <c r="F17" s="28"/>
      <c r="G17" s="33">
        <f t="shared" si="1"/>
        <v>0</v>
      </c>
      <c r="H17" s="29" t="str">
        <f>LOOKUP(G17,{0,5,6,7,8.5},{"INS","SUF","BIEN","NOT","SOB"})</f>
        <v>INS</v>
      </c>
    </row>
    <row r="18" spans="2:8" ht="15">
      <c r="B18" s="7">
        <v>15</v>
      </c>
      <c r="C18" s="36"/>
      <c r="D18" s="28"/>
      <c r="E18" s="28"/>
      <c r="F18" s="28"/>
      <c r="G18" s="33">
        <f t="shared" si="1"/>
        <v>0</v>
      </c>
      <c r="H18" s="29" t="str">
        <f>LOOKUP(G18,{0,5,6,7,8.5},{"INS","SUF","BIEN","NOT","SOB"})</f>
        <v>INS</v>
      </c>
    </row>
    <row r="19" spans="2:8" ht="15">
      <c r="B19" s="7">
        <v>16</v>
      </c>
      <c r="C19" s="36"/>
      <c r="D19" s="28"/>
      <c r="E19" s="28"/>
      <c r="F19" s="28"/>
      <c r="G19" s="33">
        <f t="shared" si="1"/>
        <v>0</v>
      </c>
      <c r="H19" s="29" t="str">
        <f>LOOKUP(G19,{0,5,6,7,8.5},{"INS","SUF","BIEN","NOT","SOB"})</f>
        <v>INS</v>
      </c>
    </row>
    <row r="20" spans="2:8" ht="15">
      <c r="B20" s="7">
        <v>17</v>
      </c>
      <c r="C20" s="36"/>
      <c r="D20" s="28"/>
      <c r="E20" s="28"/>
      <c r="F20" s="28"/>
      <c r="G20" s="33">
        <f t="shared" si="1"/>
        <v>0</v>
      </c>
      <c r="H20" s="29" t="str">
        <f>LOOKUP(G20,{0,5,6,7,8.5},{"INS","SUF","BIEN","NOT","SOB"})</f>
        <v>INS</v>
      </c>
    </row>
    <row r="21" spans="2:8" ht="15">
      <c r="B21" s="7">
        <v>18</v>
      </c>
      <c r="C21" s="36"/>
      <c r="D21" s="28"/>
      <c r="E21" s="28"/>
      <c r="F21" s="28"/>
      <c r="G21" s="33">
        <f t="shared" si="1"/>
        <v>0</v>
      </c>
      <c r="H21" s="29" t="str">
        <f>LOOKUP(G21,{0,5,6,7,8.5},{"INS","SUF","BIEN","NOT","SOB"})</f>
        <v>INS</v>
      </c>
    </row>
    <row r="22" spans="2:8" ht="15">
      <c r="B22" s="7">
        <v>19</v>
      </c>
      <c r="C22" s="36"/>
      <c r="D22" s="28"/>
      <c r="E22" s="28"/>
      <c r="F22" s="28"/>
      <c r="G22" s="33">
        <f t="shared" si="1"/>
        <v>0</v>
      </c>
      <c r="H22" s="29" t="str">
        <f>LOOKUP(G22,{0,5,6,7,8.5},{"INS","SUF","BIEN","NOT","SOB"})</f>
        <v>INS</v>
      </c>
    </row>
    <row r="23" spans="2:8" ht="15">
      <c r="B23" s="7">
        <v>20</v>
      </c>
      <c r="C23" s="36"/>
      <c r="D23" s="28"/>
      <c r="E23" s="28"/>
      <c r="F23" s="28"/>
      <c r="G23" s="33">
        <f t="shared" si="1"/>
        <v>0</v>
      </c>
      <c r="H23" s="29" t="str">
        <f>LOOKUP(G23,{0,5,6,7,8.5},{"INS","SUF","BIEN","NOT","SOB"})</f>
        <v>INS</v>
      </c>
    </row>
    <row r="24" spans="2:8" ht="15">
      <c r="B24" s="7">
        <v>21</v>
      </c>
      <c r="C24" s="36"/>
      <c r="D24" s="28"/>
      <c r="E24" s="28"/>
      <c r="F24" s="28"/>
      <c r="G24" s="33">
        <f t="shared" si="1"/>
        <v>0</v>
      </c>
      <c r="H24" s="29" t="str">
        <f>LOOKUP(G24,{0,5,6,7,8.5},{"INS","SUF","BIEN","NOT","SOB"})</f>
        <v>INS</v>
      </c>
    </row>
    <row r="25" spans="2:8" ht="15">
      <c r="B25" s="7">
        <v>22</v>
      </c>
      <c r="C25" s="36"/>
      <c r="D25" s="28"/>
      <c r="E25" s="28"/>
      <c r="F25" s="28"/>
      <c r="G25" s="33">
        <f t="shared" si="1"/>
        <v>0</v>
      </c>
      <c r="H25" s="29" t="str">
        <f>LOOKUP(G25,{0,5,6,7,8.5},{"INS","SUF","BIEN","NOT","SOB"})</f>
        <v>INS</v>
      </c>
    </row>
    <row r="26" spans="2:8" ht="15">
      <c r="B26" s="7">
        <v>23</v>
      </c>
      <c r="C26" s="36"/>
      <c r="D26" s="28"/>
      <c r="E26" s="28"/>
      <c r="F26" s="28"/>
      <c r="G26" s="33">
        <f t="shared" si="1"/>
        <v>0</v>
      </c>
      <c r="H26" s="29" t="str">
        <f>LOOKUP(G26,{0,5,6,7,8.5},{"INS","SUF","BIEN","NOT","SOB"})</f>
        <v>INS</v>
      </c>
    </row>
    <row r="27" spans="2:8" ht="15">
      <c r="B27" s="7">
        <v>24</v>
      </c>
      <c r="C27" s="36"/>
      <c r="D27" s="28"/>
      <c r="E27" s="28"/>
      <c r="F27" s="28"/>
      <c r="G27" s="33">
        <f t="shared" si="0"/>
        <v>0</v>
      </c>
      <c r="H27" s="29" t="str">
        <f>LOOKUP(G27,{0,5,6,7,8.5},{"INS","SUF","BIEN","NOT","SOB"})</f>
        <v>INS</v>
      </c>
    </row>
    <row r="28" spans="2:8" ht="15">
      <c r="B28" s="7">
        <v>25</v>
      </c>
      <c r="C28" s="36"/>
      <c r="D28" s="28"/>
      <c r="E28" s="28"/>
      <c r="F28" s="28"/>
      <c r="G28" s="33">
        <f t="shared" si="0"/>
        <v>0</v>
      </c>
      <c r="H28" s="29" t="str">
        <f>LOOKUP(G28,{0,5,6,7,8.5},{"INS","SUF","BIEN","NOT","SOB"})</f>
        <v>INS</v>
      </c>
    </row>
    <row r="29" spans="2:8" ht="15">
      <c r="B29" s="7">
        <v>26</v>
      </c>
      <c r="C29" s="36"/>
      <c r="D29" s="28"/>
      <c r="E29" s="28"/>
      <c r="F29" s="28"/>
      <c r="G29" s="33">
        <f t="shared" si="0"/>
        <v>0</v>
      </c>
      <c r="H29" s="29" t="str">
        <f>LOOKUP(G29,{0,5,6,7,8.5},{"INS","SUF","BIEN","NOT","SOB"})</f>
        <v>INS</v>
      </c>
    </row>
    <row r="30" spans="2:8" ht="15">
      <c r="B30" s="7">
        <v>27</v>
      </c>
      <c r="C30" s="36"/>
      <c r="D30" s="28"/>
      <c r="E30" s="28"/>
      <c r="F30" s="28"/>
      <c r="G30" s="33">
        <f t="shared" si="0"/>
        <v>0</v>
      </c>
      <c r="H30" s="29" t="str">
        <f>LOOKUP(G30,{0,5,6,7,8.5},{"INS","SUF","BIEN","NOT","SOB"})</f>
        <v>INS</v>
      </c>
    </row>
    <row r="31" spans="2:8" ht="15">
      <c r="B31" s="7">
        <v>28</v>
      </c>
      <c r="C31" s="36"/>
      <c r="D31" s="28"/>
      <c r="E31" s="28"/>
      <c r="F31" s="28"/>
      <c r="G31" s="33">
        <f t="shared" si="0"/>
        <v>0</v>
      </c>
      <c r="H31" s="29" t="str">
        <f>LOOKUP(G31,{0,5,6,7,8.5},{"INS","SUF","BIEN","NOT","SOB"})</f>
        <v>INS</v>
      </c>
    </row>
    <row r="32" spans="2:8" ht="15">
      <c r="B32" s="7">
        <v>29</v>
      </c>
      <c r="C32" s="36"/>
      <c r="D32" s="28"/>
      <c r="E32" s="28"/>
      <c r="F32" s="28"/>
      <c r="G32" s="33">
        <f t="shared" si="0"/>
        <v>0</v>
      </c>
      <c r="H32" s="29" t="str">
        <f>LOOKUP(G32,{0,5,6,7,8.5},{"INS","SUF","BIEN","NOT","SOB"})</f>
        <v>INS</v>
      </c>
    </row>
    <row r="33" spans="2:8" ht="15">
      <c r="B33" s="7">
        <v>30</v>
      </c>
      <c r="C33" s="36"/>
      <c r="D33" s="28"/>
      <c r="E33" s="28"/>
      <c r="F33" s="28"/>
      <c r="G33" s="33">
        <f t="shared" si="0"/>
        <v>0</v>
      </c>
      <c r="H33" s="29" t="str">
        <f>LOOKUP(G33,{0,5,6,7,8.5},{"INS","SUF","BIEN","NOT","SOB"})</f>
        <v>INS</v>
      </c>
    </row>
  </sheetData>
  <sheetProtection/>
  <mergeCells count="1">
    <mergeCell ref="D2:F2"/>
  </mergeCells>
  <conditionalFormatting sqref="D4:F33">
    <cfRule type="cellIs" priority="2338" dxfId="12" operator="lessThan">
      <formula>5</formula>
    </cfRule>
  </conditionalFormatting>
  <conditionalFormatting sqref="G5">
    <cfRule type="iconSet" priority="2341" dxfId="13">
      <iconSet iconSet="3TrafficLights1">
        <cfvo type="percent" val="0"/>
        <cfvo type="num" val="0"/>
        <cfvo type="num" val="0"/>
      </iconSet>
    </cfRule>
  </conditionalFormatting>
  <conditionalFormatting sqref="G23 G5">
    <cfRule type="iconSet" priority="2339" dxfId="13">
      <iconSet iconSet="3TrafficLights1">
        <cfvo type="percent" val="0"/>
        <cfvo type="num" val="0"/>
        <cfvo type="num" val="0"/>
      </iconSet>
    </cfRule>
  </conditionalFormatting>
  <conditionalFormatting sqref="G4:H33">
    <cfRule type="iconSet" priority="2312" dxfId="13">
      <iconSet iconSet="3TrafficLights1">
        <cfvo type="percent" val="0"/>
        <cfvo type="num" val="4"/>
        <cfvo type="num" val="5"/>
      </iconSet>
    </cfRule>
    <cfRule type="iconSet" priority="2313" dxfId="13">
      <iconSet iconSet="3TrafficLights1">
        <cfvo type="percent" val="0"/>
        <cfvo type="num" val="0"/>
        <cfvo type="num" val="5"/>
      </iconSet>
    </cfRule>
    <cfRule type="iconSet" priority="2314" dxfId="13">
      <iconSet iconSet="3TrafficLights1">
        <cfvo type="percent" val="0"/>
        <cfvo type="num" val="0"/>
        <cfvo type="num" val="0"/>
      </iconSet>
    </cfRule>
    <cfRule type="iconSet" priority="2315" dxfId="13">
      <iconSet iconSet="3TrafficLights1">
        <cfvo type="percent" val="0"/>
        <cfvo type="percent" val="33"/>
        <cfvo type="percent" val="67"/>
      </iconSet>
    </cfRule>
  </conditionalFormatting>
  <conditionalFormatting sqref="G4:H33">
    <cfRule type="iconSet" priority="2311" dxfId="13">
      <iconSet iconSet="3TrafficLights1">
        <cfvo type="percent" val="0"/>
        <cfvo type="num" val="0"/>
        <cfvo type="num" val="0"/>
      </iconSet>
    </cfRule>
  </conditionalFormatting>
  <conditionalFormatting sqref="G4:H33">
    <cfRule type="iconSet" priority="2306" dxfId="13">
      <iconSet iconSet="4TrafficLights">
        <cfvo type="percent" val="0"/>
        <cfvo type="num" val="5"/>
        <cfvo type="num" val="6"/>
        <cfvo type="num" val="7"/>
      </iconSet>
    </cfRule>
    <cfRule type="iconSet" priority="230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08" dxfId="13">
      <iconSet iconSet="3TrafficLights1">
        <cfvo type="percent" val="0"/>
        <cfvo type="num" val="5"/>
        <cfvo type="num" val="5"/>
      </iconSet>
    </cfRule>
    <cfRule type="iconSet" priority="2309" dxfId="13">
      <iconSet iconSet="3TrafficLights1">
        <cfvo type="percent" val="0"/>
        <cfvo type="num" val="0"/>
        <cfvo type="num" val="5"/>
      </iconSet>
    </cfRule>
    <cfRule type="iconSet" priority="2310" dxfId="13">
      <iconSet iconSet="3TrafficLights1">
        <cfvo type="percent" val="0"/>
        <cfvo type="percent" val="33"/>
        <cfvo type="percent" val="67"/>
      </iconSet>
    </cfRule>
  </conditionalFormatting>
  <conditionalFormatting sqref="G4:H33">
    <cfRule type="iconSet" priority="230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301" dxfId="13">
      <iconSet iconSet="3TrafficLights1">
        <cfvo type="percent" val="0"/>
        <cfvo type="num" val="4"/>
        <cfvo type="num" val="5"/>
      </iconSet>
    </cfRule>
    <cfRule type="iconSet" priority="2302" dxfId="13">
      <iconSet iconSet="3TrafficLights1">
        <cfvo type="percent" val="0"/>
        <cfvo type="num" val="0"/>
        <cfvo type="num" val="5"/>
      </iconSet>
    </cfRule>
    <cfRule type="iconSet" priority="2303" dxfId="13">
      <iconSet iconSet="3TrafficLights1">
        <cfvo type="percent" val="0"/>
        <cfvo type="num" val="0"/>
        <cfvo type="num" val="0"/>
      </iconSet>
    </cfRule>
    <cfRule type="iconSet" priority="230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96" dxfId="13">
      <iconSet iconSet="4TrafficLights">
        <cfvo type="percent" val="0"/>
        <cfvo type="num" val="5"/>
        <cfvo type="num" val="6"/>
        <cfvo type="num" val="7"/>
      </iconSet>
    </cfRule>
    <cfRule type="iconSet" priority="229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98" dxfId="13">
      <iconSet iconSet="3TrafficLights1">
        <cfvo type="percent" val="0"/>
        <cfvo type="num" val="5"/>
        <cfvo type="num" val="5"/>
      </iconSet>
    </cfRule>
    <cfRule type="iconSet" priority="2299" dxfId="13">
      <iconSet iconSet="3TrafficLights1">
        <cfvo type="percent" val="0"/>
        <cfvo type="num" val="0"/>
        <cfvo type="num" val="5"/>
      </iconSet>
    </cfRule>
    <cfRule type="iconSet" priority="2300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9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9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29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291" dxfId="13">
      <iconSet iconSet="4TrafficLights">
        <cfvo type="percent" val="0"/>
        <cfvo type="num" val="0"/>
        <cfvo type="num" val="0"/>
        <cfvo type="num" val="0"/>
      </iconSet>
    </cfRule>
    <cfRule type="iconSet" priority="2292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90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2285" dxfId="13">
      <iconSet iconSet="4TrafficLights">
        <cfvo type="percent" val="0"/>
        <cfvo type="num" val="5"/>
        <cfvo type="num" val="6"/>
        <cfvo type="num" val="7"/>
      </iconSet>
    </cfRule>
    <cfRule type="iconSet" priority="2286" dxfId="13">
      <iconSet iconSet="3TrafficLights1">
        <cfvo type="percent" val="0"/>
        <cfvo type="num" val="4"/>
        <cfvo type="num" val="5"/>
      </iconSet>
    </cfRule>
    <cfRule type="iconSet" priority="2287" dxfId="13">
      <iconSet iconSet="3TrafficLights1">
        <cfvo type="percent" val="0"/>
        <cfvo type="num" val="0"/>
        <cfvo type="num" val="5"/>
      </iconSet>
    </cfRule>
    <cfRule type="iconSet" priority="2288" dxfId="13">
      <iconSet iconSet="3TrafficLights1">
        <cfvo type="percent" val="0"/>
        <cfvo type="num" val="0"/>
        <cfvo type="num" val="0"/>
      </iconSet>
    </cfRule>
    <cfRule type="iconSet" priority="228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83" dxfId="13">
      <iconSet iconSet="4TrafficLights">
        <cfvo type="percent" val="0"/>
        <cfvo type="num" val="6"/>
        <cfvo type="num" val="7"/>
        <cfvo type="num" val="8.5"/>
      </iconSet>
    </cfRule>
    <cfRule type="iconSet" priority="2284" dxfId="13">
      <iconSet iconSet="3TrafficLights1">
        <cfvo type="percent" val="0"/>
        <cfvo type="percent" val="33"/>
        <cfvo type="percent" val="67"/>
      </iconSet>
    </cfRule>
  </conditionalFormatting>
  <conditionalFormatting sqref="G5">
    <cfRule type="iconSet" priority="2250" dxfId="13">
      <iconSet iconSet="3TrafficLights1">
        <cfvo type="percent" val="0"/>
        <cfvo type="num" val="0"/>
        <cfvo type="num" val="0"/>
      </iconSet>
    </cfRule>
  </conditionalFormatting>
  <conditionalFormatting sqref="G31">
    <cfRule type="iconSet" priority="2249" dxfId="13">
      <iconSet iconSet="3TrafficLights1">
        <cfvo type="percent" val="0"/>
        <cfvo type="num" val="0"/>
        <cfvo type="num" val="0"/>
      </iconSet>
    </cfRule>
  </conditionalFormatting>
  <conditionalFormatting sqref="G5 G20">
    <cfRule type="iconSet" priority="2248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2244" dxfId="13">
      <iconSet iconSet="3TrafficLights1">
        <cfvo type="percent" val="0"/>
        <cfvo type="num" val="4"/>
        <cfvo type="num" val="5"/>
      </iconSet>
    </cfRule>
    <cfRule type="iconSet" priority="2245" dxfId="13">
      <iconSet iconSet="3TrafficLights1">
        <cfvo type="percent" val="0"/>
        <cfvo type="num" val="0"/>
        <cfvo type="num" val="5"/>
      </iconSet>
    </cfRule>
    <cfRule type="iconSet" priority="2246" dxfId="13">
      <iconSet iconSet="3TrafficLights1">
        <cfvo type="percent" val="0"/>
        <cfvo type="num" val="0"/>
        <cfvo type="num" val="0"/>
      </iconSet>
    </cfRule>
    <cfRule type="iconSet" priority="224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43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2238" dxfId="13">
      <iconSet iconSet="4TrafficLights">
        <cfvo type="percent" val="0"/>
        <cfvo type="num" val="5"/>
        <cfvo type="num" val="6"/>
        <cfvo type="num" val="7"/>
      </iconSet>
    </cfRule>
    <cfRule type="iconSet" priority="223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40" dxfId="13">
      <iconSet iconSet="3TrafficLights1">
        <cfvo type="percent" val="0"/>
        <cfvo type="num" val="5"/>
        <cfvo type="num" val="5"/>
      </iconSet>
    </cfRule>
    <cfRule type="iconSet" priority="2241" dxfId="13">
      <iconSet iconSet="3TrafficLights1">
        <cfvo type="percent" val="0"/>
        <cfvo type="num" val="0"/>
        <cfvo type="num" val="5"/>
      </iconSet>
    </cfRule>
    <cfRule type="iconSet" priority="2242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3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3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23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233" dxfId="13">
      <iconSet iconSet="4TrafficLights">
        <cfvo type="percent" val="0"/>
        <cfvo type="num" val="0"/>
        <cfvo type="num" val="0"/>
        <cfvo type="num" val="0"/>
      </iconSet>
    </cfRule>
    <cfRule type="iconSet" priority="223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28" dxfId="13">
      <iconSet iconSet="4TrafficLights">
        <cfvo type="percent" val="0"/>
        <cfvo type="num" val="5"/>
        <cfvo type="num" val="6"/>
        <cfvo type="num" val="7"/>
      </iconSet>
    </cfRule>
    <cfRule type="iconSet" priority="2229" dxfId="13">
      <iconSet iconSet="3TrafficLights1">
        <cfvo type="percent" val="0"/>
        <cfvo type="num" val="4"/>
        <cfvo type="num" val="5"/>
      </iconSet>
    </cfRule>
    <cfRule type="iconSet" priority="2230" dxfId="13">
      <iconSet iconSet="3TrafficLights1">
        <cfvo type="percent" val="0"/>
        <cfvo type="num" val="0"/>
        <cfvo type="num" val="5"/>
      </iconSet>
    </cfRule>
    <cfRule type="iconSet" priority="2231" dxfId="13">
      <iconSet iconSet="3TrafficLights1">
        <cfvo type="percent" val="0"/>
        <cfvo type="num" val="0"/>
        <cfvo type="num" val="0"/>
      </iconSet>
    </cfRule>
    <cfRule type="iconSet" priority="2232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26" dxfId="13">
      <iconSet iconSet="4TrafficLights">
        <cfvo type="percent" val="0"/>
        <cfvo type="num" val="6"/>
        <cfvo type="num" val="7"/>
        <cfvo type="num" val="8.5"/>
      </iconSet>
    </cfRule>
    <cfRule type="iconSet" priority="222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21" dxfId="13">
      <iconSet iconSet="4TrafficLights">
        <cfvo type="percent" val="0"/>
        <cfvo type="num" val="5"/>
        <cfvo type="num" val="6"/>
        <cfvo type="num" val="7"/>
      </iconSet>
    </cfRule>
    <cfRule type="iconSet" priority="222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23" dxfId="13">
      <iconSet iconSet="3TrafficLights1">
        <cfvo type="percent" val="0"/>
        <cfvo type="num" val="5"/>
        <cfvo type="num" val="5"/>
      </iconSet>
    </cfRule>
    <cfRule type="iconSet" priority="2224" dxfId="13">
      <iconSet iconSet="3TrafficLights1">
        <cfvo type="percent" val="0"/>
        <cfvo type="num" val="0"/>
        <cfvo type="num" val="5"/>
      </iconSet>
    </cfRule>
    <cfRule type="iconSet" priority="222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20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16" dxfId="13">
      <iconSet iconSet="3TrafficLights1">
        <cfvo type="percent" val="0"/>
        <cfvo type="num" val="4"/>
        <cfvo type="num" val="5"/>
      </iconSet>
    </cfRule>
    <cfRule type="iconSet" priority="2217" dxfId="13">
      <iconSet iconSet="3TrafficLights1">
        <cfvo type="percent" val="0"/>
        <cfvo type="num" val="0"/>
        <cfvo type="num" val="5"/>
      </iconSet>
    </cfRule>
    <cfRule type="iconSet" priority="2218" dxfId="13">
      <iconSet iconSet="3TrafficLights1">
        <cfvo type="percent" val="0"/>
        <cfvo type="num" val="0"/>
        <cfvo type="num" val="0"/>
      </iconSet>
    </cfRule>
    <cfRule type="iconSet" priority="221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12" dxfId="13">
      <iconSet iconSet="3TrafficLights1">
        <cfvo type="percent" val="0"/>
        <cfvo type="num" val="4"/>
        <cfvo type="num" val="5"/>
      </iconSet>
    </cfRule>
    <cfRule type="iconSet" priority="2213" dxfId="13">
      <iconSet iconSet="3TrafficLights1">
        <cfvo type="percent" val="0"/>
        <cfvo type="num" val="0"/>
        <cfvo type="num" val="5"/>
      </iconSet>
    </cfRule>
    <cfRule type="iconSet" priority="2214" dxfId="13">
      <iconSet iconSet="3TrafficLights1">
        <cfvo type="percent" val="0"/>
        <cfvo type="num" val="0"/>
        <cfvo type="num" val="0"/>
      </iconSet>
    </cfRule>
    <cfRule type="iconSet" priority="221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07" dxfId="13">
      <iconSet iconSet="4TrafficLights">
        <cfvo type="percent" val="0"/>
        <cfvo type="num" val="5"/>
        <cfvo type="num" val="6"/>
        <cfvo type="num" val="7"/>
      </iconSet>
    </cfRule>
    <cfRule type="iconSet" priority="220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09" dxfId="13">
      <iconSet iconSet="3TrafficLights1">
        <cfvo type="percent" val="0"/>
        <cfvo type="num" val="5"/>
        <cfvo type="num" val="5"/>
      </iconSet>
    </cfRule>
    <cfRule type="iconSet" priority="2210" dxfId="13">
      <iconSet iconSet="3TrafficLights1">
        <cfvo type="percent" val="0"/>
        <cfvo type="num" val="0"/>
        <cfvo type="num" val="5"/>
      </iconSet>
    </cfRule>
    <cfRule type="iconSet" priority="2211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06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0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203" dxfId="13">
      <iconSet iconSet="4TrafficLights">
        <cfvo type="percent" val="0"/>
        <cfvo type="num" val="0"/>
        <cfvo type="num" val="0"/>
        <cfvo type="num" val="0"/>
      </iconSet>
    </cfRule>
    <cfRule type="iconSet" priority="220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202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201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2196" dxfId="13">
      <iconSet iconSet="4TrafficLights">
        <cfvo type="percent" val="0"/>
        <cfvo type="num" val="5"/>
        <cfvo type="num" val="6"/>
        <cfvo type="num" val="7"/>
      </iconSet>
    </cfRule>
    <cfRule type="iconSet" priority="2197" dxfId="13">
      <iconSet iconSet="3TrafficLights1">
        <cfvo type="percent" val="0"/>
        <cfvo type="num" val="4"/>
        <cfvo type="num" val="5"/>
      </iconSet>
    </cfRule>
    <cfRule type="iconSet" priority="2198" dxfId="13">
      <iconSet iconSet="3TrafficLights1">
        <cfvo type="percent" val="0"/>
        <cfvo type="num" val="0"/>
        <cfvo type="num" val="5"/>
      </iconSet>
    </cfRule>
    <cfRule type="iconSet" priority="2199" dxfId="13">
      <iconSet iconSet="3TrafficLights1">
        <cfvo type="percent" val="0"/>
        <cfvo type="num" val="0"/>
        <cfvo type="num" val="0"/>
      </iconSet>
    </cfRule>
    <cfRule type="iconSet" priority="2200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194" dxfId="13">
      <iconSet iconSet="4TrafficLights">
        <cfvo type="percent" val="0"/>
        <cfvo type="num" val="6"/>
        <cfvo type="num" val="7"/>
        <cfvo type="num" val="8.5"/>
      </iconSet>
    </cfRule>
    <cfRule type="iconSet" priority="219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45" dxfId="13">
      <iconSet iconSet="4TrafficLights">
        <cfvo type="percent" val="0"/>
        <cfvo type="num" val="5"/>
        <cfvo type="num" val="6"/>
        <cfvo type="num" val="7"/>
      </iconSet>
    </cfRule>
    <cfRule type="iconSet" priority="2046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47" dxfId="13">
      <iconSet iconSet="3TrafficLights1">
        <cfvo type="percent" val="0"/>
        <cfvo type="num" val="5"/>
        <cfvo type="num" val="5"/>
      </iconSet>
    </cfRule>
    <cfRule type="iconSet" priority="2048" dxfId="13">
      <iconSet iconSet="3TrafficLights1">
        <cfvo type="percent" val="0"/>
        <cfvo type="num" val="0"/>
        <cfvo type="num" val="5"/>
      </iconSet>
    </cfRule>
    <cfRule type="iconSet" priority="204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4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40" dxfId="13">
      <iconSet iconSet="3TrafficLights1">
        <cfvo type="percent" val="0"/>
        <cfvo type="num" val="4"/>
        <cfvo type="num" val="5"/>
      </iconSet>
    </cfRule>
    <cfRule type="iconSet" priority="2041" dxfId="13">
      <iconSet iconSet="3TrafficLights1">
        <cfvo type="percent" val="0"/>
        <cfvo type="num" val="0"/>
        <cfvo type="num" val="5"/>
      </iconSet>
    </cfRule>
    <cfRule type="iconSet" priority="2042" dxfId="13">
      <iconSet iconSet="3TrafficLights1">
        <cfvo type="percent" val="0"/>
        <cfvo type="num" val="0"/>
        <cfvo type="num" val="0"/>
      </iconSet>
    </cfRule>
    <cfRule type="iconSet" priority="204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36" dxfId="13">
      <iconSet iconSet="3TrafficLights1">
        <cfvo type="percent" val="0"/>
        <cfvo type="num" val="4"/>
        <cfvo type="num" val="5"/>
      </iconSet>
    </cfRule>
    <cfRule type="iconSet" priority="2037" dxfId="13">
      <iconSet iconSet="3TrafficLights1">
        <cfvo type="percent" val="0"/>
        <cfvo type="num" val="0"/>
        <cfvo type="num" val="5"/>
      </iconSet>
    </cfRule>
    <cfRule type="iconSet" priority="2038" dxfId="13">
      <iconSet iconSet="3TrafficLights1">
        <cfvo type="percent" val="0"/>
        <cfvo type="num" val="0"/>
        <cfvo type="num" val="0"/>
      </iconSet>
    </cfRule>
    <cfRule type="iconSet" priority="203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31" dxfId="13">
      <iconSet iconSet="4TrafficLights">
        <cfvo type="percent" val="0"/>
        <cfvo type="num" val="5"/>
        <cfvo type="num" val="6"/>
        <cfvo type="num" val="7"/>
      </iconSet>
    </cfRule>
    <cfRule type="iconSet" priority="2032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33" dxfId="13">
      <iconSet iconSet="3TrafficLights1">
        <cfvo type="percent" val="0"/>
        <cfvo type="num" val="5"/>
        <cfvo type="num" val="5"/>
      </iconSet>
    </cfRule>
    <cfRule type="iconSet" priority="2034" dxfId="13">
      <iconSet iconSet="3TrafficLights1">
        <cfvo type="percent" val="0"/>
        <cfvo type="num" val="0"/>
        <cfvo type="num" val="5"/>
      </iconSet>
    </cfRule>
    <cfRule type="iconSet" priority="203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30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29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027" dxfId="13">
      <iconSet iconSet="4TrafficLights">
        <cfvo type="percent" val="0"/>
        <cfvo type="num" val="0"/>
        <cfvo type="num" val="0"/>
        <cfvo type="num" val="0"/>
      </iconSet>
    </cfRule>
    <cfRule type="iconSet" priority="2028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2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025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2020" dxfId="13">
      <iconSet iconSet="4TrafficLights">
        <cfvo type="percent" val="0"/>
        <cfvo type="num" val="5"/>
        <cfvo type="num" val="6"/>
        <cfvo type="num" val="7"/>
      </iconSet>
    </cfRule>
    <cfRule type="iconSet" priority="2021" dxfId="13">
      <iconSet iconSet="3TrafficLights1">
        <cfvo type="percent" val="0"/>
        <cfvo type="num" val="4"/>
        <cfvo type="num" val="5"/>
      </iconSet>
    </cfRule>
    <cfRule type="iconSet" priority="2022" dxfId="13">
      <iconSet iconSet="3TrafficLights1">
        <cfvo type="percent" val="0"/>
        <cfvo type="num" val="0"/>
        <cfvo type="num" val="5"/>
      </iconSet>
    </cfRule>
    <cfRule type="iconSet" priority="2023" dxfId="13">
      <iconSet iconSet="3TrafficLights1">
        <cfvo type="percent" val="0"/>
        <cfvo type="num" val="0"/>
        <cfvo type="num" val="0"/>
      </iconSet>
    </cfRule>
    <cfRule type="iconSet" priority="202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18" dxfId="13">
      <iconSet iconSet="4TrafficLights">
        <cfvo type="percent" val="0"/>
        <cfvo type="num" val="6"/>
        <cfvo type="num" val="7"/>
        <cfvo type="num" val="8.5"/>
      </iconSet>
    </cfRule>
    <cfRule type="iconSet" priority="2019" dxfId="13">
      <iconSet iconSet="3TrafficLights1">
        <cfvo type="percent" val="0"/>
        <cfvo type="percent" val="33"/>
        <cfvo type="percent" val="67"/>
      </iconSet>
    </cfRule>
  </conditionalFormatting>
  <conditionalFormatting sqref="G5 G10 G15 G20 G25">
    <cfRule type="iconSet" priority="2017" dxfId="13">
      <iconSet iconSet="3TrafficLights1">
        <cfvo type="percent" val="0"/>
        <cfvo type="num" val="0"/>
        <cfvo type="num" val="0"/>
      </iconSet>
    </cfRule>
  </conditionalFormatting>
  <conditionalFormatting sqref="G5">
    <cfRule type="iconSet" priority="2016" dxfId="13">
      <iconSet iconSet="3TrafficLights1">
        <cfvo type="percent" val="0"/>
        <cfvo type="num" val="0"/>
        <cfvo type="num" val="0"/>
      </iconSet>
    </cfRule>
  </conditionalFormatting>
  <conditionalFormatting sqref="G5">
    <cfRule type="iconSet" priority="2015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2010" dxfId="13">
      <iconSet iconSet="4TrafficLights">
        <cfvo type="percent" val="0"/>
        <cfvo type="num" val="5"/>
        <cfvo type="num" val="6"/>
        <cfvo type="num" val="7"/>
      </iconSet>
    </cfRule>
    <cfRule type="iconSet" priority="201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12" dxfId="13">
      <iconSet iconSet="3TrafficLights1">
        <cfvo type="percent" val="0"/>
        <cfvo type="num" val="5"/>
        <cfvo type="num" val="5"/>
      </iconSet>
    </cfRule>
    <cfRule type="iconSet" priority="2013" dxfId="13">
      <iconSet iconSet="3TrafficLights1">
        <cfvo type="percent" val="0"/>
        <cfvo type="num" val="0"/>
        <cfvo type="num" val="5"/>
      </iconSet>
    </cfRule>
    <cfRule type="iconSet" priority="201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0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05" dxfId="13">
      <iconSet iconSet="3TrafficLights1">
        <cfvo type="percent" val="0"/>
        <cfvo type="num" val="4"/>
        <cfvo type="num" val="5"/>
      </iconSet>
    </cfRule>
    <cfRule type="iconSet" priority="2006" dxfId="13">
      <iconSet iconSet="3TrafficLights1">
        <cfvo type="percent" val="0"/>
        <cfvo type="num" val="0"/>
        <cfvo type="num" val="5"/>
      </iconSet>
    </cfRule>
    <cfRule type="iconSet" priority="2007" dxfId="13">
      <iconSet iconSet="3TrafficLights1">
        <cfvo type="percent" val="0"/>
        <cfvo type="num" val="0"/>
        <cfvo type="num" val="0"/>
      </iconSet>
    </cfRule>
    <cfRule type="iconSet" priority="2008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2001" dxfId="13">
      <iconSet iconSet="3TrafficLights1">
        <cfvo type="percent" val="0"/>
        <cfvo type="num" val="4"/>
        <cfvo type="num" val="5"/>
      </iconSet>
    </cfRule>
    <cfRule type="iconSet" priority="2002" dxfId="13">
      <iconSet iconSet="3TrafficLights1">
        <cfvo type="percent" val="0"/>
        <cfvo type="num" val="0"/>
        <cfvo type="num" val="5"/>
      </iconSet>
    </cfRule>
    <cfRule type="iconSet" priority="2003" dxfId="13">
      <iconSet iconSet="3TrafficLights1">
        <cfvo type="percent" val="0"/>
        <cfvo type="num" val="0"/>
        <cfvo type="num" val="0"/>
      </iconSet>
    </cfRule>
    <cfRule type="iconSet" priority="200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996" dxfId="13">
      <iconSet iconSet="4TrafficLights">
        <cfvo type="percent" val="0"/>
        <cfvo type="num" val="5"/>
        <cfvo type="num" val="6"/>
        <cfvo type="num" val="7"/>
      </iconSet>
    </cfRule>
    <cfRule type="iconSet" priority="199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98" dxfId="13">
      <iconSet iconSet="3TrafficLights1">
        <cfvo type="percent" val="0"/>
        <cfvo type="num" val="5"/>
        <cfvo type="num" val="5"/>
      </iconSet>
    </cfRule>
    <cfRule type="iconSet" priority="1999" dxfId="13">
      <iconSet iconSet="3TrafficLights1">
        <cfvo type="percent" val="0"/>
        <cfvo type="num" val="0"/>
        <cfvo type="num" val="5"/>
      </iconSet>
    </cfRule>
    <cfRule type="iconSet" priority="2000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99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994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992" dxfId="13">
      <iconSet iconSet="4TrafficLights">
        <cfvo type="percent" val="0"/>
        <cfvo type="num" val="0"/>
        <cfvo type="num" val="0"/>
        <cfvo type="num" val="0"/>
      </iconSet>
    </cfRule>
    <cfRule type="iconSet" priority="199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991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990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985" dxfId="13">
      <iconSet iconSet="4TrafficLights">
        <cfvo type="percent" val="0"/>
        <cfvo type="num" val="5"/>
        <cfvo type="num" val="6"/>
        <cfvo type="num" val="7"/>
      </iconSet>
    </cfRule>
    <cfRule type="iconSet" priority="1986" dxfId="13">
      <iconSet iconSet="3TrafficLights1">
        <cfvo type="percent" val="0"/>
        <cfvo type="num" val="4"/>
        <cfvo type="num" val="5"/>
      </iconSet>
    </cfRule>
    <cfRule type="iconSet" priority="1987" dxfId="13">
      <iconSet iconSet="3TrafficLights1">
        <cfvo type="percent" val="0"/>
        <cfvo type="num" val="0"/>
        <cfvo type="num" val="5"/>
      </iconSet>
    </cfRule>
    <cfRule type="iconSet" priority="1988" dxfId="13">
      <iconSet iconSet="3TrafficLights1">
        <cfvo type="percent" val="0"/>
        <cfvo type="num" val="0"/>
        <cfvo type="num" val="0"/>
      </iconSet>
    </cfRule>
    <cfRule type="iconSet" priority="198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983" dxfId="13">
      <iconSet iconSet="4TrafficLights">
        <cfvo type="percent" val="0"/>
        <cfvo type="num" val="6"/>
        <cfvo type="num" val="7"/>
        <cfvo type="num" val="8.5"/>
      </iconSet>
    </cfRule>
    <cfRule type="iconSet" priority="1984" dxfId="13">
      <iconSet iconSet="3TrafficLights1">
        <cfvo type="percent" val="0"/>
        <cfvo type="percent" val="33"/>
        <cfvo type="percent" val="67"/>
      </iconSet>
    </cfRule>
  </conditionalFormatting>
  <conditionalFormatting sqref="G5">
    <cfRule type="iconSet" priority="1439" dxfId="13">
      <iconSet iconSet="3TrafficLights1">
        <cfvo type="percent" val="0"/>
        <cfvo type="num" val="0"/>
        <cfvo type="num" val="0"/>
      </iconSet>
    </cfRule>
  </conditionalFormatting>
  <conditionalFormatting sqref="G31">
    <cfRule type="iconSet" priority="1438" dxfId="13">
      <iconSet iconSet="3TrafficLights1">
        <cfvo type="percent" val="0"/>
        <cfvo type="num" val="0"/>
        <cfvo type="num" val="0"/>
      </iconSet>
    </cfRule>
  </conditionalFormatting>
  <conditionalFormatting sqref="G5">
    <cfRule type="iconSet" priority="1437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433" dxfId="13">
      <iconSet iconSet="3TrafficLights1">
        <cfvo type="percent" val="0"/>
        <cfvo type="num" val="4"/>
        <cfvo type="num" val="5"/>
      </iconSet>
    </cfRule>
    <cfRule type="iconSet" priority="1434" dxfId="13">
      <iconSet iconSet="3TrafficLights1">
        <cfvo type="percent" val="0"/>
        <cfvo type="num" val="0"/>
        <cfvo type="num" val="5"/>
      </iconSet>
    </cfRule>
    <cfRule type="iconSet" priority="1435" dxfId="13">
      <iconSet iconSet="3TrafficLights1">
        <cfvo type="percent" val="0"/>
        <cfvo type="num" val="0"/>
        <cfvo type="num" val="0"/>
      </iconSet>
    </cfRule>
    <cfRule type="iconSet" priority="1436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432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427" dxfId="13">
      <iconSet iconSet="4TrafficLights">
        <cfvo type="percent" val="0"/>
        <cfvo type="num" val="5"/>
        <cfvo type="num" val="6"/>
        <cfvo type="num" val="7"/>
      </iconSet>
    </cfRule>
    <cfRule type="iconSet" priority="142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29" dxfId="13">
      <iconSet iconSet="3TrafficLights1">
        <cfvo type="percent" val="0"/>
        <cfvo type="num" val="5"/>
        <cfvo type="num" val="5"/>
      </iconSet>
    </cfRule>
    <cfRule type="iconSet" priority="1430" dxfId="13">
      <iconSet iconSet="3TrafficLights1">
        <cfvo type="percent" val="0"/>
        <cfvo type="num" val="0"/>
        <cfvo type="num" val="5"/>
      </iconSet>
    </cfRule>
    <cfRule type="iconSet" priority="1431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426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425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424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422" dxfId="13">
      <iconSet iconSet="4TrafficLights">
        <cfvo type="percent" val="0"/>
        <cfvo type="num" val="0"/>
        <cfvo type="num" val="0"/>
        <cfvo type="num" val="0"/>
      </iconSet>
    </cfRule>
    <cfRule type="iconSet" priority="142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417" dxfId="13">
      <iconSet iconSet="4TrafficLights">
        <cfvo type="percent" val="0"/>
        <cfvo type="num" val="5"/>
        <cfvo type="num" val="6"/>
        <cfvo type="num" val="7"/>
      </iconSet>
    </cfRule>
    <cfRule type="iconSet" priority="1418" dxfId="13">
      <iconSet iconSet="3TrafficLights1">
        <cfvo type="percent" val="0"/>
        <cfvo type="num" val="4"/>
        <cfvo type="num" val="5"/>
      </iconSet>
    </cfRule>
    <cfRule type="iconSet" priority="1419" dxfId="13">
      <iconSet iconSet="3TrafficLights1">
        <cfvo type="percent" val="0"/>
        <cfvo type="num" val="0"/>
        <cfvo type="num" val="5"/>
      </iconSet>
    </cfRule>
    <cfRule type="iconSet" priority="1420" dxfId="13">
      <iconSet iconSet="3TrafficLights1">
        <cfvo type="percent" val="0"/>
        <cfvo type="num" val="0"/>
        <cfvo type="num" val="0"/>
      </iconSet>
    </cfRule>
    <cfRule type="iconSet" priority="1421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415" dxfId="13">
      <iconSet iconSet="4TrafficLights">
        <cfvo type="percent" val="0"/>
        <cfvo type="num" val="6"/>
        <cfvo type="num" val="7"/>
        <cfvo type="num" val="8.5"/>
      </iconSet>
    </cfRule>
    <cfRule type="iconSet" priority="1416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410" dxfId="13">
      <iconSet iconSet="4TrafficLights">
        <cfvo type="percent" val="0"/>
        <cfvo type="num" val="5"/>
        <cfvo type="num" val="6"/>
        <cfvo type="num" val="7"/>
      </iconSet>
    </cfRule>
    <cfRule type="iconSet" priority="141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12" dxfId="13">
      <iconSet iconSet="3TrafficLights1">
        <cfvo type="percent" val="0"/>
        <cfvo type="num" val="5"/>
        <cfvo type="num" val="5"/>
      </iconSet>
    </cfRule>
    <cfRule type="iconSet" priority="1413" dxfId="13">
      <iconSet iconSet="3TrafficLights1">
        <cfvo type="percent" val="0"/>
        <cfvo type="num" val="0"/>
        <cfvo type="num" val="5"/>
      </iconSet>
    </cfRule>
    <cfRule type="iconSet" priority="141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40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405" dxfId="13">
      <iconSet iconSet="3TrafficLights1">
        <cfvo type="percent" val="0"/>
        <cfvo type="num" val="4"/>
        <cfvo type="num" val="5"/>
      </iconSet>
    </cfRule>
    <cfRule type="iconSet" priority="1406" dxfId="13">
      <iconSet iconSet="3TrafficLights1">
        <cfvo type="percent" val="0"/>
        <cfvo type="num" val="0"/>
        <cfvo type="num" val="5"/>
      </iconSet>
    </cfRule>
    <cfRule type="iconSet" priority="1407" dxfId="13">
      <iconSet iconSet="3TrafficLights1">
        <cfvo type="percent" val="0"/>
        <cfvo type="num" val="0"/>
        <cfvo type="num" val="0"/>
      </iconSet>
    </cfRule>
    <cfRule type="iconSet" priority="1408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401" dxfId="13">
      <iconSet iconSet="3TrafficLights1">
        <cfvo type="percent" val="0"/>
        <cfvo type="num" val="4"/>
        <cfvo type="num" val="5"/>
      </iconSet>
    </cfRule>
    <cfRule type="iconSet" priority="1402" dxfId="13">
      <iconSet iconSet="3TrafficLights1">
        <cfvo type="percent" val="0"/>
        <cfvo type="num" val="0"/>
        <cfvo type="num" val="5"/>
      </iconSet>
    </cfRule>
    <cfRule type="iconSet" priority="1403" dxfId="13">
      <iconSet iconSet="3TrafficLights1">
        <cfvo type="percent" val="0"/>
        <cfvo type="num" val="0"/>
        <cfvo type="num" val="0"/>
      </iconSet>
    </cfRule>
    <cfRule type="iconSet" priority="140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96" dxfId="13">
      <iconSet iconSet="4TrafficLights">
        <cfvo type="percent" val="0"/>
        <cfvo type="num" val="5"/>
        <cfvo type="num" val="6"/>
        <cfvo type="num" val="7"/>
      </iconSet>
    </cfRule>
    <cfRule type="iconSet" priority="139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98" dxfId="13">
      <iconSet iconSet="3TrafficLights1">
        <cfvo type="percent" val="0"/>
        <cfvo type="num" val="5"/>
        <cfvo type="num" val="5"/>
      </iconSet>
    </cfRule>
    <cfRule type="iconSet" priority="1399" dxfId="13">
      <iconSet iconSet="3TrafficLights1">
        <cfvo type="percent" val="0"/>
        <cfvo type="num" val="0"/>
        <cfvo type="num" val="5"/>
      </iconSet>
    </cfRule>
    <cfRule type="iconSet" priority="1400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9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94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392" dxfId="13">
      <iconSet iconSet="4TrafficLights">
        <cfvo type="percent" val="0"/>
        <cfvo type="num" val="0"/>
        <cfvo type="num" val="0"/>
        <cfvo type="num" val="0"/>
      </iconSet>
    </cfRule>
    <cfRule type="iconSet" priority="139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91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390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385" dxfId="13">
      <iconSet iconSet="4TrafficLights">
        <cfvo type="percent" val="0"/>
        <cfvo type="num" val="5"/>
        <cfvo type="num" val="6"/>
        <cfvo type="num" val="7"/>
      </iconSet>
    </cfRule>
    <cfRule type="iconSet" priority="1386" dxfId="13">
      <iconSet iconSet="3TrafficLights1">
        <cfvo type="percent" val="0"/>
        <cfvo type="num" val="4"/>
        <cfvo type="num" val="5"/>
      </iconSet>
    </cfRule>
    <cfRule type="iconSet" priority="1387" dxfId="13">
      <iconSet iconSet="3TrafficLights1">
        <cfvo type="percent" val="0"/>
        <cfvo type="num" val="0"/>
        <cfvo type="num" val="5"/>
      </iconSet>
    </cfRule>
    <cfRule type="iconSet" priority="1388" dxfId="13">
      <iconSet iconSet="3TrafficLights1">
        <cfvo type="percent" val="0"/>
        <cfvo type="num" val="0"/>
        <cfvo type="num" val="0"/>
      </iconSet>
    </cfRule>
    <cfRule type="iconSet" priority="138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83" dxfId="13">
      <iconSet iconSet="4TrafficLights">
        <cfvo type="percent" val="0"/>
        <cfvo type="num" val="6"/>
        <cfvo type="num" val="7"/>
        <cfvo type="num" val="8.5"/>
      </iconSet>
    </cfRule>
    <cfRule type="iconSet" priority="1384" dxfId="13">
      <iconSet iconSet="3TrafficLights1">
        <cfvo type="percent" val="0"/>
        <cfvo type="percent" val="33"/>
        <cfvo type="percent" val="67"/>
      </iconSet>
    </cfRule>
  </conditionalFormatting>
  <conditionalFormatting sqref="G5">
    <cfRule type="iconSet" priority="1328" dxfId="13">
      <iconSet iconSet="3TrafficLights1">
        <cfvo type="percent" val="0"/>
        <cfvo type="num" val="0"/>
        <cfvo type="num" val="0"/>
      </iconSet>
    </cfRule>
  </conditionalFormatting>
  <conditionalFormatting sqref="G5">
    <cfRule type="iconSet" priority="1326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320" dxfId="13">
      <iconSet iconSet="4TrafficLights">
        <cfvo type="percent" val="0"/>
        <cfvo type="num" val="5"/>
        <cfvo type="num" val="6"/>
        <cfvo type="num" val="7"/>
      </iconSet>
    </cfRule>
    <cfRule type="iconSet" priority="1321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22" dxfId="13">
      <iconSet iconSet="3TrafficLights1">
        <cfvo type="percent" val="0"/>
        <cfvo type="num" val="5"/>
        <cfvo type="num" val="5"/>
      </iconSet>
    </cfRule>
    <cfRule type="iconSet" priority="1323" dxfId="13">
      <iconSet iconSet="3TrafficLights1">
        <cfvo type="percent" val="0"/>
        <cfvo type="num" val="0"/>
        <cfvo type="num" val="5"/>
      </iconSet>
    </cfRule>
    <cfRule type="iconSet" priority="132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1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15" dxfId="13">
      <iconSet iconSet="3TrafficLights1">
        <cfvo type="percent" val="0"/>
        <cfvo type="num" val="4"/>
        <cfvo type="num" val="5"/>
      </iconSet>
    </cfRule>
    <cfRule type="iconSet" priority="1316" dxfId="13">
      <iconSet iconSet="3TrafficLights1">
        <cfvo type="percent" val="0"/>
        <cfvo type="num" val="0"/>
        <cfvo type="num" val="5"/>
      </iconSet>
    </cfRule>
    <cfRule type="iconSet" priority="1317" dxfId="13">
      <iconSet iconSet="3TrafficLights1">
        <cfvo type="percent" val="0"/>
        <cfvo type="num" val="0"/>
        <cfvo type="num" val="0"/>
      </iconSet>
    </cfRule>
    <cfRule type="iconSet" priority="1318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11" dxfId="13">
      <iconSet iconSet="3TrafficLights1">
        <cfvo type="percent" val="0"/>
        <cfvo type="num" val="4"/>
        <cfvo type="num" val="5"/>
      </iconSet>
    </cfRule>
    <cfRule type="iconSet" priority="1312" dxfId="13">
      <iconSet iconSet="3TrafficLights1">
        <cfvo type="percent" val="0"/>
        <cfvo type="num" val="0"/>
        <cfvo type="num" val="5"/>
      </iconSet>
    </cfRule>
    <cfRule type="iconSet" priority="1313" dxfId="13">
      <iconSet iconSet="3TrafficLights1">
        <cfvo type="percent" val="0"/>
        <cfvo type="num" val="0"/>
        <cfvo type="num" val="0"/>
      </iconSet>
    </cfRule>
    <cfRule type="iconSet" priority="131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06" dxfId="13">
      <iconSet iconSet="4TrafficLights">
        <cfvo type="percent" val="0"/>
        <cfvo type="num" val="5"/>
        <cfvo type="num" val="6"/>
        <cfvo type="num" val="7"/>
      </iconSet>
    </cfRule>
    <cfRule type="iconSet" priority="1307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08" dxfId="13">
      <iconSet iconSet="3TrafficLights1">
        <cfvo type="percent" val="0"/>
        <cfvo type="num" val="5"/>
        <cfvo type="num" val="5"/>
      </iconSet>
    </cfRule>
    <cfRule type="iconSet" priority="1309" dxfId="13">
      <iconSet iconSet="3TrafficLights1">
        <cfvo type="percent" val="0"/>
        <cfvo type="num" val="0"/>
        <cfvo type="num" val="5"/>
      </iconSet>
    </cfRule>
    <cfRule type="iconSet" priority="1310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0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04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302" dxfId="13">
      <iconSet iconSet="4TrafficLights">
        <cfvo type="percent" val="0"/>
        <cfvo type="num" val="0"/>
        <cfvo type="num" val="0"/>
        <cfvo type="num" val="0"/>
      </iconSet>
    </cfRule>
    <cfRule type="iconSet" priority="130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301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300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95" dxfId="13">
      <iconSet iconSet="4TrafficLights">
        <cfvo type="percent" val="0"/>
        <cfvo type="num" val="5"/>
        <cfvo type="num" val="6"/>
        <cfvo type="num" val="7"/>
      </iconSet>
    </cfRule>
    <cfRule type="iconSet" priority="1296" dxfId="13">
      <iconSet iconSet="3TrafficLights1">
        <cfvo type="percent" val="0"/>
        <cfvo type="num" val="4"/>
        <cfvo type="num" val="5"/>
      </iconSet>
    </cfRule>
    <cfRule type="iconSet" priority="1297" dxfId="13">
      <iconSet iconSet="3TrafficLights1">
        <cfvo type="percent" val="0"/>
        <cfvo type="num" val="0"/>
        <cfvo type="num" val="5"/>
      </iconSet>
    </cfRule>
    <cfRule type="iconSet" priority="1298" dxfId="13">
      <iconSet iconSet="3TrafficLights1">
        <cfvo type="percent" val="0"/>
        <cfvo type="num" val="0"/>
        <cfvo type="num" val="0"/>
      </iconSet>
    </cfRule>
    <cfRule type="iconSet" priority="1299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93" dxfId="13">
      <iconSet iconSet="4TrafficLights">
        <cfvo type="percent" val="0"/>
        <cfvo type="num" val="6"/>
        <cfvo type="num" val="7"/>
        <cfvo type="num" val="8.5"/>
      </iconSet>
    </cfRule>
    <cfRule type="iconSet" priority="1294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89" dxfId="13">
      <iconSet iconSet="3TrafficLights1">
        <cfvo type="percent" val="0"/>
        <cfvo type="num" val="4"/>
        <cfvo type="num" val="5"/>
      </iconSet>
    </cfRule>
    <cfRule type="iconSet" priority="1290" dxfId="13">
      <iconSet iconSet="3TrafficLights1">
        <cfvo type="percent" val="0"/>
        <cfvo type="num" val="0"/>
        <cfvo type="num" val="5"/>
      </iconSet>
    </cfRule>
    <cfRule type="iconSet" priority="1291" dxfId="13">
      <iconSet iconSet="3TrafficLights1">
        <cfvo type="percent" val="0"/>
        <cfvo type="num" val="0"/>
        <cfvo type="num" val="0"/>
      </iconSet>
    </cfRule>
    <cfRule type="iconSet" priority="1292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88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83" dxfId="13">
      <iconSet iconSet="4TrafficLights">
        <cfvo type="percent" val="0"/>
        <cfvo type="num" val="5"/>
        <cfvo type="num" val="6"/>
        <cfvo type="num" val="7"/>
      </iconSet>
    </cfRule>
    <cfRule type="iconSet" priority="128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85" dxfId="13">
      <iconSet iconSet="3TrafficLights1">
        <cfvo type="percent" val="0"/>
        <cfvo type="num" val="5"/>
        <cfvo type="num" val="5"/>
      </iconSet>
    </cfRule>
    <cfRule type="iconSet" priority="1286" dxfId="13">
      <iconSet iconSet="3TrafficLights1">
        <cfvo type="percent" val="0"/>
        <cfvo type="num" val="0"/>
        <cfvo type="num" val="5"/>
      </iconSet>
    </cfRule>
    <cfRule type="iconSet" priority="128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82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81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280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278" dxfId="13">
      <iconSet iconSet="4TrafficLights">
        <cfvo type="percent" val="0"/>
        <cfvo type="num" val="0"/>
        <cfvo type="num" val="0"/>
        <cfvo type="num" val="0"/>
      </iconSet>
    </cfRule>
    <cfRule type="iconSet" priority="1279" dxfId="13">
      <iconSet iconSet="3TrafficLights1">
        <cfvo type="percent" val="0"/>
        <cfvo type="percent" val="33"/>
        <cfvo type="percent" val="67"/>
      </iconSet>
    </cfRule>
  </conditionalFormatting>
  <conditionalFormatting sqref="G5">
    <cfRule type="iconSet" priority="1277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75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73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69" dxfId="13">
      <iconSet iconSet="3TrafficLights1">
        <cfvo type="percent" val="0"/>
        <cfvo type="num" val="4"/>
        <cfvo type="num" val="5"/>
      </iconSet>
    </cfRule>
    <cfRule type="iconSet" priority="1270" dxfId="13">
      <iconSet iconSet="3TrafficLights1">
        <cfvo type="percent" val="0"/>
        <cfvo type="num" val="0"/>
        <cfvo type="num" val="5"/>
      </iconSet>
    </cfRule>
    <cfRule type="iconSet" priority="1271" dxfId="13">
      <iconSet iconSet="3TrafficLights1">
        <cfvo type="percent" val="0"/>
        <cfvo type="num" val="0"/>
        <cfvo type="num" val="0"/>
      </iconSet>
    </cfRule>
    <cfRule type="iconSet" priority="1272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64" dxfId="13">
      <iconSet iconSet="4TrafficLights">
        <cfvo type="percent" val="0"/>
        <cfvo type="num" val="5"/>
        <cfvo type="num" val="6"/>
        <cfvo type="num" val="7"/>
      </iconSet>
    </cfRule>
    <cfRule type="iconSet" priority="1265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66" dxfId="13">
      <iconSet iconSet="3TrafficLights1">
        <cfvo type="percent" val="0"/>
        <cfvo type="num" val="5"/>
        <cfvo type="num" val="5"/>
      </iconSet>
    </cfRule>
    <cfRule type="iconSet" priority="1267" dxfId="13">
      <iconSet iconSet="3TrafficLights1">
        <cfvo type="percent" val="0"/>
        <cfvo type="num" val="0"/>
        <cfvo type="num" val="5"/>
      </iconSet>
    </cfRule>
    <cfRule type="iconSet" priority="1268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6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62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5:G33">
    <cfRule type="iconSet" priority="1261" dxfId="13">
      <iconSet iconSet="3TrafficLights1">
        <cfvo type="percent" val="0"/>
        <cfvo type="num" val="0"/>
        <cfvo type="num" val="0"/>
      </iconSet>
    </cfRule>
  </conditionalFormatting>
  <conditionalFormatting sqref="G5:G33">
    <cfRule type="iconSet" priority="1257" dxfId="13">
      <iconSet iconSet="3TrafficLights1">
        <cfvo type="percent" val="0"/>
        <cfvo type="num" val="4"/>
        <cfvo type="num" val="5"/>
      </iconSet>
    </cfRule>
    <cfRule type="iconSet" priority="1258" dxfId="13">
      <iconSet iconSet="3TrafficLights1">
        <cfvo type="percent" val="0"/>
        <cfvo type="num" val="0"/>
        <cfvo type="num" val="5"/>
      </iconSet>
    </cfRule>
    <cfRule type="iconSet" priority="1259" dxfId="13">
      <iconSet iconSet="3TrafficLights1">
        <cfvo type="percent" val="0"/>
        <cfvo type="num" val="0"/>
        <cfvo type="num" val="0"/>
      </iconSet>
    </cfRule>
    <cfRule type="iconSet" priority="1260" dxfId="13">
      <iconSet iconSet="3TrafficLights1">
        <cfvo type="percent" val="0"/>
        <cfvo type="percent" val="33"/>
        <cfvo type="percent" val="67"/>
      </iconSet>
    </cfRule>
  </conditionalFormatting>
  <conditionalFormatting sqref="G5:G33">
    <cfRule type="iconSet" priority="1252" dxfId="13">
      <iconSet iconSet="4TrafficLights">
        <cfvo type="percent" val="0"/>
        <cfvo type="num" val="5"/>
        <cfvo type="num" val="6"/>
        <cfvo type="num" val="7"/>
      </iconSet>
    </cfRule>
    <cfRule type="iconSet" priority="125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54" dxfId="13">
      <iconSet iconSet="3TrafficLights1">
        <cfvo type="percent" val="0"/>
        <cfvo type="num" val="5"/>
        <cfvo type="num" val="5"/>
      </iconSet>
    </cfRule>
    <cfRule type="iconSet" priority="1255" dxfId="13">
      <iconSet iconSet="3TrafficLights1">
        <cfvo type="percent" val="0"/>
        <cfvo type="num" val="0"/>
        <cfvo type="num" val="5"/>
      </iconSet>
    </cfRule>
    <cfRule type="iconSet" priority="1256" dxfId="13">
      <iconSet iconSet="3TrafficLights1">
        <cfvo type="percent" val="0"/>
        <cfvo type="percent" val="33"/>
        <cfvo type="percent" val="67"/>
      </iconSet>
    </cfRule>
  </conditionalFormatting>
  <conditionalFormatting sqref="G5:G33">
    <cfRule type="iconSet" priority="1251" dxfId="13">
      <iconSet iconSet="3TrafficLights1">
        <cfvo type="percent" val="0"/>
        <cfvo type="percent" val="33"/>
        <cfvo type="percent" val="67"/>
      </iconSet>
    </cfRule>
  </conditionalFormatting>
  <conditionalFormatting sqref="G5:G33">
    <cfRule type="iconSet" priority="1250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31">
    <cfRule type="iconSet" priority="1249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45" dxfId="13">
      <iconSet iconSet="3TrafficLights1">
        <cfvo type="percent" val="0"/>
        <cfvo type="num" val="4"/>
        <cfvo type="num" val="5"/>
      </iconSet>
    </cfRule>
    <cfRule type="iconSet" priority="1246" dxfId="13">
      <iconSet iconSet="3TrafficLights1">
        <cfvo type="percent" val="0"/>
        <cfvo type="num" val="0"/>
        <cfvo type="num" val="5"/>
      </iconSet>
    </cfRule>
    <cfRule type="iconSet" priority="1247" dxfId="13">
      <iconSet iconSet="3TrafficLights1">
        <cfvo type="percent" val="0"/>
        <cfvo type="num" val="0"/>
        <cfvo type="num" val="0"/>
      </iconSet>
    </cfRule>
    <cfRule type="iconSet" priority="1248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44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39" dxfId="13">
      <iconSet iconSet="4TrafficLights">
        <cfvo type="percent" val="0"/>
        <cfvo type="num" val="5"/>
        <cfvo type="num" val="6"/>
        <cfvo type="num" val="7"/>
      </iconSet>
    </cfRule>
    <cfRule type="iconSet" priority="124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41" dxfId="13">
      <iconSet iconSet="3TrafficLights1">
        <cfvo type="percent" val="0"/>
        <cfvo type="num" val="5"/>
        <cfvo type="num" val="5"/>
      </iconSet>
    </cfRule>
    <cfRule type="iconSet" priority="1242" dxfId="13">
      <iconSet iconSet="3TrafficLights1">
        <cfvo type="percent" val="0"/>
        <cfvo type="num" val="0"/>
        <cfvo type="num" val="5"/>
      </iconSet>
    </cfRule>
    <cfRule type="iconSet" priority="124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38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37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236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234" dxfId="13">
      <iconSet iconSet="4TrafficLights">
        <cfvo type="percent" val="0"/>
        <cfvo type="num" val="0"/>
        <cfvo type="num" val="0"/>
        <cfvo type="num" val="0"/>
      </iconSet>
    </cfRule>
    <cfRule type="iconSet" priority="1235" dxfId="13">
      <iconSet iconSet="3TrafficLights1">
        <cfvo type="percent" val="0"/>
        <cfvo type="percent" val="33"/>
        <cfvo type="percent" val="67"/>
      </iconSet>
    </cfRule>
  </conditionalFormatting>
  <conditionalFormatting sqref="G5 G20">
    <cfRule type="iconSet" priority="1233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5">
    <cfRule type="iconSet" priority="1232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30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28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24" dxfId="13">
      <iconSet iconSet="3TrafficLights1">
        <cfvo type="percent" val="0"/>
        <cfvo type="num" val="4"/>
        <cfvo type="num" val="5"/>
      </iconSet>
    </cfRule>
    <cfRule type="iconSet" priority="1225" dxfId="13">
      <iconSet iconSet="3TrafficLights1">
        <cfvo type="percent" val="0"/>
        <cfvo type="num" val="0"/>
        <cfvo type="num" val="5"/>
      </iconSet>
    </cfRule>
    <cfRule type="iconSet" priority="1226" dxfId="13">
      <iconSet iconSet="3TrafficLights1">
        <cfvo type="percent" val="0"/>
        <cfvo type="num" val="0"/>
        <cfvo type="num" val="0"/>
      </iconSet>
    </cfRule>
    <cfRule type="iconSet" priority="122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19" dxfId="13">
      <iconSet iconSet="4TrafficLights">
        <cfvo type="percent" val="0"/>
        <cfvo type="num" val="5"/>
        <cfvo type="num" val="6"/>
        <cfvo type="num" val="7"/>
      </iconSet>
    </cfRule>
    <cfRule type="iconSet" priority="122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21" dxfId="13">
      <iconSet iconSet="3TrafficLights1">
        <cfvo type="percent" val="0"/>
        <cfvo type="num" val="5"/>
        <cfvo type="num" val="5"/>
      </iconSet>
    </cfRule>
    <cfRule type="iconSet" priority="1222" dxfId="13">
      <iconSet iconSet="3TrafficLights1">
        <cfvo type="percent" val="0"/>
        <cfvo type="num" val="0"/>
        <cfvo type="num" val="5"/>
      </iconSet>
    </cfRule>
    <cfRule type="iconSet" priority="122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18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1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213" dxfId="13">
      <iconSet iconSet="3TrafficLights1">
        <cfvo type="percent" val="0"/>
        <cfvo type="num" val="4"/>
        <cfvo type="num" val="5"/>
      </iconSet>
    </cfRule>
    <cfRule type="iconSet" priority="1214" dxfId="13">
      <iconSet iconSet="3TrafficLights1">
        <cfvo type="percent" val="0"/>
        <cfvo type="num" val="0"/>
        <cfvo type="num" val="5"/>
      </iconSet>
    </cfRule>
    <cfRule type="iconSet" priority="1215" dxfId="13">
      <iconSet iconSet="3TrafficLights1">
        <cfvo type="percent" val="0"/>
        <cfvo type="num" val="0"/>
        <cfvo type="num" val="0"/>
      </iconSet>
    </cfRule>
    <cfRule type="iconSet" priority="1216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12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207" dxfId="13">
      <iconSet iconSet="4TrafficLights">
        <cfvo type="percent" val="0"/>
        <cfvo type="num" val="5"/>
        <cfvo type="num" val="6"/>
        <cfvo type="num" val="7"/>
      </iconSet>
    </cfRule>
    <cfRule type="iconSet" priority="120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09" dxfId="13">
      <iconSet iconSet="3TrafficLights1">
        <cfvo type="percent" val="0"/>
        <cfvo type="num" val="5"/>
        <cfvo type="num" val="5"/>
      </iconSet>
    </cfRule>
    <cfRule type="iconSet" priority="1210" dxfId="13">
      <iconSet iconSet="3TrafficLights1">
        <cfvo type="percent" val="0"/>
        <cfvo type="num" val="0"/>
        <cfvo type="num" val="5"/>
      </iconSet>
    </cfRule>
    <cfRule type="iconSet" priority="1211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06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202" dxfId="13">
      <iconSet iconSet="3TrafficLights1">
        <cfvo type="percent" val="0"/>
        <cfvo type="num" val="4"/>
        <cfvo type="num" val="5"/>
      </iconSet>
    </cfRule>
    <cfRule type="iconSet" priority="1203" dxfId="13">
      <iconSet iconSet="3TrafficLights1">
        <cfvo type="percent" val="0"/>
        <cfvo type="num" val="0"/>
        <cfvo type="num" val="5"/>
      </iconSet>
    </cfRule>
    <cfRule type="iconSet" priority="1204" dxfId="13">
      <iconSet iconSet="3TrafficLights1">
        <cfvo type="percent" val="0"/>
        <cfvo type="num" val="0"/>
        <cfvo type="num" val="0"/>
      </iconSet>
    </cfRule>
    <cfRule type="iconSet" priority="1205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97" dxfId="13">
      <iconSet iconSet="4TrafficLights">
        <cfvo type="percent" val="0"/>
        <cfvo type="num" val="5"/>
        <cfvo type="num" val="6"/>
        <cfvo type="num" val="7"/>
      </iconSet>
    </cfRule>
    <cfRule type="iconSet" priority="1198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99" dxfId="13">
      <iconSet iconSet="3TrafficLights1">
        <cfvo type="percent" val="0"/>
        <cfvo type="num" val="5"/>
        <cfvo type="num" val="5"/>
      </iconSet>
    </cfRule>
    <cfRule type="iconSet" priority="1200" dxfId="13">
      <iconSet iconSet="3TrafficLights1">
        <cfvo type="percent" val="0"/>
        <cfvo type="num" val="0"/>
        <cfvo type="num" val="5"/>
      </iconSet>
    </cfRule>
    <cfRule type="iconSet" priority="1201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96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95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194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92" dxfId="13">
      <iconSet iconSet="4TrafficLights">
        <cfvo type="percent" val="0"/>
        <cfvo type="num" val="0"/>
        <cfvo type="num" val="0"/>
        <cfvo type="num" val="0"/>
      </iconSet>
    </cfRule>
    <cfRule type="iconSet" priority="119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88" dxfId="13">
      <iconSet iconSet="3TrafficLights1">
        <cfvo type="percent" val="0"/>
        <cfvo type="num" val="4"/>
        <cfvo type="num" val="5"/>
      </iconSet>
    </cfRule>
    <cfRule type="iconSet" priority="1189" dxfId="13">
      <iconSet iconSet="3TrafficLights1">
        <cfvo type="percent" val="0"/>
        <cfvo type="num" val="0"/>
        <cfvo type="num" val="5"/>
      </iconSet>
    </cfRule>
    <cfRule type="iconSet" priority="1190" dxfId="13">
      <iconSet iconSet="3TrafficLights1">
        <cfvo type="percent" val="0"/>
        <cfvo type="num" val="0"/>
        <cfvo type="num" val="0"/>
      </iconSet>
    </cfRule>
    <cfRule type="iconSet" priority="1191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83" dxfId="13">
      <iconSet iconSet="4TrafficLights">
        <cfvo type="percent" val="0"/>
        <cfvo type="num" val="5"/>
        <cfvo type="num" val="6"/>
        <cfvo type="num" val="7"/>
      </iconSet>
    </cfRule>
    <cfRule type="iconSet" priority="118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85" dxfId="13">
      <iconSet iconSet="3TrafficLights1">
        <cfvo type="percent" val="0"/>
        <cfvo type="num" val="5"/>
        <cfvo type="num" val="5"/>
      </iconSet>
    </cfRule>
    <cfRule type="iconSet" priority="1186" dxfId="13">
      <iconSet iconSet="3TrafficLights1">
        <cfvo type="percent" val="0"/>
        <cfvo type="num" val="0"/>
        <cfvo type="num" val="5"/>
      </iconSet>
    </cfRule>
    <cfRule type="iconSet" priority="118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82" dxfId="13">
      <iconSet iconSet="3TrafficLights1">
        <cfvo type="percent" val="0"/>
        <cfvo type="percent" val="33"/>
        <cfvo type="percent" val="67"/>
      </iconSet>
    </cfRule>
  </conditionalFormatting>
  <conditionalFormatting sqref="G5:G33">
    <cfRule type="iconSet" priority="1181" dxfId="13">
      <iconSet iconSet="3TrafficLights1">
        <cfvo type="percent" val="0"/>
        <cfvo type="num" val="0"/>
        <cfvo type="num" val="0"/>
      </iconSet>
    </cfRule>
  </conditionalFormatting>
  <conditionalFormatting sqref="G5:G33">
    <cfRule type="iconSet" priority="1177" dxfId="13">
      <iconSet iconSet="3TrafficLights1">
        <cfvo type="percent" val="0"/>
        <cfvo type="num" val="4"/>
        <cfvo type="num" val="5"/>
      </iconSet>
    </cfRule>
    <cfRule type="iconSet" priority="1178" dxfId="13">
      <iconSet iconSet="3TrafficLights1">
        <cfvo type="percent" val="0"/>
        <cfvo type="num" val="0"/>
        <cfvo type="num" val="5"/>
      </iconSet>
    </cfRule>
    <cfRule type="iconSet" priority="1179" dxfId="13">
      <iconSet iconSet="3TrafficLights1">
        <cfvo type="percent" val="0"/>
        <cfvo type="num" val="0"/>
        <cfvo type="num" val="0"/>
      </iconSet>
    </cfRule>
    <cfRule type="iconSet" priority="1180" dxfId="13">
      <iconSet iconSet="3TrafficLights1">
        <cfvo type="percent" val="0"/>
        <cfvo type="percent" val="33"/>
        <cfvo type="percent" val="67"/>
      </iconSet>
    </cfRule>
  </conditionalFormatting>
  <conditionalFormatting sqref="G5:G33">
    <cfRule type="iconSet" priority="1172" dxfId="13">
      <iconSet iconSet="4TrafficLights">
        <cfvo type="percent" val="0"/>
        <cfvo type="num" val="5"/>
        <cfvo type="num" val="6"/>
        <cfvo type="num" val="7"/>
      </iconSet>
    </cfRule>
    <cfRule type="iconSet" priority="1173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74" dxfId="13">
      <iconSet iconSet="3TrafficLights1">
        <cfvo type="percent" val="0"/>
        <cfvo type="num" val="5"/>
        <cfvo type="num" val="5"/>
      </iconSet>
    </cfRule>
    <cfRule type="iconSet" priority="1175" dxfId="13">
      <iconSet iconSet="3TrafficLights1">
        <cfvo type="percent" val="0"/>
        <cfvo type="num" val="0"/>
        <cfvo type="num" val="5"/>
      </iconSet>
    </cfRule>
    <cfRule type="iconSet" priority="1176" dxfId="13">
      <iconSet iconSet="3TrafficLights1">
        <cfvo type="percent" val="0"/>
        <cfvo type="percent" val="33"/>
        <cfvo type="percent" val="67"/>
      </iconSet>
    </cfRule>
  </conditionalFormatting>
  <conditionalFormatting sqref="G5:G33">
    <cfRule type="iconSet" priority="1171" dxfId="13">
      <iconSet iconSet="3TrafficLights1">
        <cfvo type="percent" val="0"/>
        <cfvo type="percent" val="33"/>
        <cfvo type="percent" val="67"/>
      </iconSet>
    </cfRule>
  </conditionalFormatting>
  <conditionalFormatting sqref="G5:G33">
    <cfRule type="iconSet" priority="1170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69" dxfId="13">
      <iconSet iconSet="3TrafficLights1">
        <cfvo type="percent" val="0"/>
        <cfvo type="num" val="0"/>
        <cfvo type="num" val="0"/>
      </iconSet>
    </cfRule>
  </conditionalFormatting>
  <conditionalFormatting sqref="G31">
    <cfRule type="iconSet" priority="1168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164" dxfId="13">
      <iconSet iconSet="3TrafficLights1">
        <cfvo type="percent" val="0"/>
        <cfvo type="num" val="4"/>
        <cfvo type="num" val="5"/>
      </iconSet>
    </cfRule>
    <cfRule type="iconSet" priority="1165" dxfId="13">
      <iconSet iconSet="3TrafficLights1">
        <cfvo type="percent" val="0"/>
        <cfvo type="num" val="0"/>
        <cfvo type="num" val="5"/>
      </iconSet>
    </cfRule>
    <cfRule type="iconSet" priority="1166" dxfId="13">
      <iconSet iconSet="3TrafficLights1">
        <cfvo type="percent" val="0"/>
        <cfvo type="num" val="0"/>
        <cfvo type="num" val="0"/>
      </iconSet>
    </cfRule>
    <cfRule type="iconSet" priority="116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63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158" dxfId="13">
      <iconSet iconSet="4TrafficLights">
        <cfvo type="percent" val="0"/>
        <cfvo type="num" val="5"/>
        <cfvo type="num" val="6"/>
        <cfvo type="num" val="7"/>
      </iconSet>
    </cfRule>
    <cfRule type="iconSet" priority="1159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60" dxfId="13">
      <iconSet iconSet="3TrafficLights1">
        <cfvo type="percent" val="0"/>
        <cfvo type="num" val="5"/>
        <cfvo type="num" val="5"/>
      </iconSet>
    </cfRule>
    <cfRule type="iconSet" priority="1161" dxfId="13">
      <iconSet iconSet="3TrafficLights1">
        <cfvo type="percent" val="0"/>
        <cfvo type="num" val="0"/>
        <cfvo type="num" val="5"/>
      </iconSet>
    </cfRule>
    <cfRule type="iconSet" priority="1162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5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56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155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53" dxfId="13">
      <iconSet iconSet="4TrafficLights">
        <cfvo type="percent" val="0"/>
        <cfvo type="num" val="0"/>
        <cfvo type="num" val="0"/>
        <cfvo type="num" val="0"/>
      </iconSet>
    </cfRule>
    <cfRule type="iconSet" priority="1154" dxfId="13">
      <iconSet iconSet="3TrafficLights1">
        <cfvo type="percent" val="0"/>
        <cfvo type="percent" val="33"/>
        <cfvo type="percent" val="67"/>
      </iconSet>
    </cfRule>
  </conditionalFormatting>
  <conditionalFormatting sqref="G5">
    <cfRule type="iconSet" priority="1152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5 G25">
    <cfRule type="iconSet" priority="1151" dxfId="13">
      <iconSet iconSet="3TrafficLights1">
        <cfvo type="percent" val="0"/>
        <cfvo type="num" val="0"/>
        <cfvo type="num" val="0"/>
      </iconSet>
    </cfRule>
  </conditionalFormatting>
  <conditionalFormatting sqref="G5 G25 G20">
    <cfRule type="iconSet" priority="1150" dxfId="13">
      <iconSet iconSet="3TrafficLights1">
        <cfvo type="percent" val="0"/>
        <cfvo type="num" val="0"/>
        <cfvo type="num" val="0"/>
      </iconSet>
    </cfRule>
  </conditionalFormatting>
  <conditionalFormatting sqref="G5">
    <cfRule type="iconSet" priority="1149" dxfId="13">
      <iconSet iconSet="3TrafficLights1">
        <cfvo type="percent" val="0"/>
        <cfvo type="num" val="0"/>
        <cfvo type="num" val="0"/>
      </iconSet>
    </cfRule>
  </conditionalFormatting>
  <conditionalFormatting sqref="G31">
    <cfRule type="iconSet" priority="1148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143" dxfId="13">
      <iconSet iconSet="4TrafficLights">
        <cfvo type="percent" val="0"/>
        <cfvo type="num" val="5"/>
        <cfvo type="num" val="6"/>
        <cfvo type="num" val="7"/>
      </iconSet>
    </cfRule>
    <cfRule type="iconSet" priority="1144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45" dxfId="13">
      <iconSet iconSet="3TrafficLights1">
        <cfvo type="percent" val="0"/>
        <cfvo type="num" val="5"/>
        <cfvo type="num" val="5"/>
      </iconSet>
    </cfRule>
    <cfRule type="iconSet" priority="1146" dxfId="13">
      <iconSet iconSet="3TrafficLights1">
        <cfvo type="percent" val="0"/>
        <cfvo type="num" val="0"/>
        <cfvo type="num" val="5"/>
      </iconSet>
    </cfRule>
    <cfRule type="iconSet" priority="114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42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38" dxfId="13">
      <iconSet iconSet="3TrafficLights1">
        <cfvo type="percent" val="0"/>
        <cfvo type="num" val="4"/>
        <cfvo type="num" val="5"/>
      </iconSet>
    </cfRule>
    <cfRule type="iconSet" priority="1139" dxfId="13">
      <iconSet iconSet="3TrafficLights1">
        <cfvo type="percent" val="0"/>
        <cfvo type="num" val="0"/>
        <cfvo type="num" val="5"/>
      </iconSet>
    </cfRule>
    <cfRule type="iconSet" priority="1140" dxfId="13">
      <iconSet iconSet="3TrafficLights1">
        <cfvo type="percent" val="0"/>
        <cfvo type="num" val="0"/>
        <cfvo type="num" val="0"/>
      </iconSet>
    </cfRule>
    <cfRule type="iconSet" priority="1141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34" dxfId="13">
      <iconSet iconSet="3TrafficLights1">
        <cfvo type="percent" val="0"/>
        <cfvo type="num" val="4"/>
        <cfvo type="num" val="5"/>
      </iconSet>
    </cfRule>
    <cfRule type="iconSet" priority="1135" dxfId="13">
      <iconSet iconSet="3TrafficLights1">
        <cfvo type="percent" val="0"/>
        <cfvo type="num" val="0"/>
        <cfvo type="num" val="5"/>
      </iconSet>
    </cfRule>
    <cfRule type="iconSet" priority="1136" dxfId="13">
      <iconSet iconSet="3TrafficLights1">
        <cfvo type="percent" val="0"/>
        <cfvo type="num" val="0"/>
        <cfvo type="num" val="0"/>
      </iconSet>
    </cfRule>
    <cfRule type="iconSet" priority="1137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29" dxfId="13">
      <iconSet iconSet="4TrafficLights">
        <cfvo type="percent" val="0"/>
        <cfvo type="num" val="5"/>
        <cfvo type="num" val="6"/>
        <cfvo type="num" val="7"/>
      </iconSet>
    </cfRule>
    <cfRule type="iconSet" priority="1130" dxfId="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31" dxfId="13">
      <iconSet iconSet="3TrafficLights1">
        <cfvo type="percent" val="0"/>
        <cfvo type="num" val="5"/>
        <cfvo type="num" val="5"/>
      </iconSet>
    </cfRule>
    <cfRule type="iconSet" priority="1132" dxfId="13">
      <iconSet iconSet="3TrafficLights1">
        <cfvo type="percent" val="0"/>
        <cfvo type="num" val="0"/>
        <cfvo type="num" val="5"/>
      </iconSet>
    </cfRule>
    <cfRule type="iconSet" priority="1133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28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27" dxfId="1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25" dxfId="13">
      <iconSet iconSet="4TrafficLights">
        <cfvo type="percent" val="0"/>
        <cfvo type="num" val="0"/>
        <cfvo type="num" val="0"/>
        <cfvo type="num" val="0"/>
      </iconSet>
    </cfRule>
    <cfRule type="iconSet" priority="1126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24" dxfId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123" dxfId="13">
      <iconSet iconSet="3TrafficLights1">
        <cfvo type="percent" val="0"/>
        <cfvo type="num" val="0"/>
        <cfvo type="num" val="0"/>
      </iconSet>
    </cfRule>
  </conditionalFormatting>
  <conditionalFormatting sqref="G4:G33">
    <cfRule type="iconSet" priority="1118" dxfId="13">
      <iconSet iconSet="4TrafficLights">
        <cfvo type="percent" val="0"/>
        <cfvo type="num" val="5"/>
        <cfvo type="num" val="6"/>
        <cfvo type="num" val="7"/>
      </iconSet>
    </cfRule>
    <cfRule type="iconSet" priority="1119" dxfId="13">
      <iconSet iconSet="3TrafficLights1">
        <cfvo type="percent" val="0"/>
        <cfvo type="num" val="4"/>
        <cfvo type="num" val="5"/>
      </iconSet>
    </cfRule>
    <cfRule type="iconSet" priority="1120" dxfId="13">
      <iconSet iconSet="3TrafficLights1">
        <cfvo type="percent" val="0"/>
        <cfvo type="num" val="0"/>
        <cfvo type="num" val="5"/>
      </iconSet>
    </cfRule>
    <cfRule type="iconSet" priority="1121" dxfId="13">
      <iconSet iconSet="3TrafficLights1">
        <cfvo type="percent" val="0"/>
        <cfvo type="num" val="0"/>
        <cfvo type="num" val="0"/>
      </iconSet>
    </cfRule>
    <cfRule type="iconSet" priority="1122" dxfId="13">
      <iconSet iconSet="3TrafficLights1">
        <cfvo type="percent" val="0"/>
        <cfvo type="percent" val="33"/>
        <cfvo type="percent" val="67"/>
      </iconSet>
    </cfRule>
  </conditionalFormatting>
  <conditionalFormatting sqref="G4:G33">
    <cfRule type="iconSet" priority="1116" dxfId="13">
      <iconSet iconSet="4TrafficLights">
        <cfvo type="percent" val="0"/>
        <cfvo type="num" val="6"/>
        <cfvo type="num" val="7"/>
        <cfvo type="num" val="8.5"/>
      </iconSet>
    </cfRule>
    <cfRule type="iconSet" priority="1117" dxfId="13">
      <iconSet iconSet="3TrafficLights1">
        <cfvo type="percent" val="0"/>
        <cfvo type="percent" val="33"/>
        <cfvo type="percent" val="67"/>
      </iconSet>
    </cfRule>
  </conditionalFormatting>
  <conditionalFormatting sqref="C4">
    <cfRule type="iconSet" priority="2895" dxfId="13">
      <iconSet iconSet="3TrafficLights1">
        <cfvo type="percent" val="0"/>
        <cfvo type="percent" val="33"/>
        <cfvo type="percent" val="67"/>
      </iconSet>
    </cfRule>
  </conditionalFormatting>
  <conditionalFormatting sqref="C4:C33">
    <cfRule type="iconSet" priority="2896" dxfId="13">
      <iconSet iconSet="3TrafficLights1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ACRBIO</dc:creator>
  <cp:keywords/>
  <dc:description/>
  <cp:lastModifiedBy>Centor</cp:lastModifiedBy>
  <dcterms:created xsi:type="dcterms:W3CDTF">2008-11-11T14:06:02Z</dcterms:created>
  <dcterms:modified xsi:type="dcterms:W3CDTF">2009-09-02T16:56:53Z</dcterms:modified>
  <cp:category/>
  <cp:version/>
  <cp:contentType/>
  <cp:contentStatus/>
</cp:coreProperties>
</file>